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eterK\Desktop\"/>
    </mc:Choice>
  </mc:AlternateContent>
  <bookViews>
    <workbookView xWindow="0" yWindow="0" windowWidth="28800" windowHeight="12990" tabRatio="909" activeTab="2"/>
  </bookViews>
  <sheets>
    <sheet name=" R E K A P I T U L A C I J A" sheetId="18" r:id="rId1"/>
    <sheet name="Splošne opombe" sheetId="66" r:id="rId2"/>
    <sheet name="Sklop 01|Konstrukcija" sheetId="67" r:id="rId3"/>
    <sheet name="Sklop 02|Sistem ozvočenja" sheetId="68" r:id="rId4"/>
    <sheet name="Sklop 03|LED zaslon" sheetId="69" r:id="rId5"/>
    <sheet name="Sklop 03 P.1|Teh.karakter.LED" sheetId="71" r:id="rId6"/>
    <sheet name="Sklop 04|Scenska razsvetljava" sheetId="70" r:id="rId7"/>
  </sheets>
  <externalReferences>
    <externalReference r:id="rId8"/>
    <externalReference r:id="rId9"/>
    <externalReference r:id="rId10"/>
    <externalReference r:id="rId11"/>
    <externalReference r:id="rId12"/>
    <externalReference r:id="rId13"/>
    <externalReference r:id="rId14"/>
  </externalReferences>
  <definedNames>
    <definedName name="______________dol2" localSheetId="5">#REF!</definedName>
    <definedName name="______________dol2">#REF!</definedName>
    <definedName name="_____________dol2">#REF!</definedName>
    <definedName name="____________dol2">#REF!</definedName>
    <definedName name="__________hx2">#REF!</definedName>
    <definedName name="_________hx2">#REF!</definedName>
    <definedName name="________hx2">#REF!</definedName>
    <definedName name="_______dol2">#REF!</definedName>
    <definedName name="_______hx2">#REF!</definedName>
    <definedName name="______dol2">#REF!</definedName>
    <definedName name="______hx2">#REF!</definedName>
    <definedName name="_____dol2">#REF!</definedName>
    <definedName name="_____hx2">#REF!</definedName>
    <definedName name="_____pro2">#REF!</definedName>
    <definedName name="____dol2">#REF!</definedName>
    <definedName name="____hx2">#REF!</definedName>
    <definedName name="____pro2">#REF!</definedName>
    <definedName name="___dol2">#REF!</definedName>
    <definedName name="___hx2">#REF!</definedName>
    <definedName name="___pro2">#REF!</definedName>
    <definedName name="__dol2">#REF!</definedName>
    <definedName name="__hx2">#REF!</definedName>
    <definedName name="__pro2">#REF!</definedName>
    <definedName name="_3Excel_BuiltIn_Print_Area_12_1_1_1_1">#REF!</definedName>
    <definedName name="_4Excel_BuiltIn_Print_Area_3_1_1_1_1" localSheetId="5">(#REF!,#REF!)</definedName>
    <definedName name="_4Excel_BuiltIn_Print_Area_3_1_1_1_1">(#REF!,#REF!)</definedName>
    <definedName name="_5Excel_BuiltIn_Print_Area_5_1_1_1_1" localSheetId="5">#REF!</definedName>
    <definedName name="_5Excel_BuiltIn_Print_Area_5_1_1_1_1">#REF!</definedName>
    <definedName name="_6Excel_BuiltIn_Print_Area_8_1_1_1_1">#REF!</definedName>
    <definedName name="_dol2">#REF!</definedName>
    <definedName name="_Hlk176229081_1">#REF!</definedName>
    <definedName name="_hx2">#REF!</definedName>
    <definedName name="_pro2">#REF!</definedName>
    <definedName name="a">#REF!</definedName>
    <definedName name="aa">#REF!</definedName>
    <definedName name="aaa">#REF!</definedName>
    <definedName name="agregat">#REF!</definedName>
    <definedName name="AKUMULACIJA">#REF!</definedName>
    <definedName name="asd">#REF!</definedName>
    <definedName name="b">#REF!</definedName>
    <definedName name="baza">#REF!</definedName>
    <definedName name="baza1">#REF!</definedName>
    <definedName name="baza2">#REF!</definedName>
    <definedName name="baza3">#REF!</definedName>
    <definedName name="baza4">#REF!</definedName>
    <definedName name="baza5">#REF!</definedName>
    <definedName name="bazar">#REF!</definedName>
    <definedName name="cc">#REF!</definedName>
    <definedName name="cene">#REF!</definedName>
    <definedName name="CEVICU">#REF!</definedName>
    <definedName name="cevicu2">#REF!</definedName>
    <definedName name="CEVIJE">#REF!</definedName>
    <definedName name="CEVINIRO">#REF!</definedName>
    <definedName name="ceviniro2">#REF!</definedName>
    <definedName name="Datum">#REF!</definedName>
    <definedName name="Dela1">#REF!</definedName>
    <definedName name="Dela2">#REF!</definedName>
    <definedName name="Dela3">#REF!</definedName>
    <definedName name="DO">#REF!</definedName>
    <definedName name="DOL">#REF!</definedName>
    <definedName name="DOL_1">#REF!</definedName>
    <definedName name="DOL_10">#REF!</definedName>
    <definedName name="DOL_11">#REF!</definedName>
    <definedName name="DOL_12">#REF!</definedName>
    <definedName name="DOL_13">#REF!</definedName>
    <definedName name="DOL_14">#REF!</definedName>
    <definedName name="DOL_15">#REF!</definedName>
    <definedName name="DOL_16">#REF!</definedName>
    <definedName name="DOL_17">#REF!</definedName>
    <definedName name="DOL_18">#REF!</definedName>
    <definedName name="DOL_19">#REF!</definedName>
    <definedName name="DOL_2">#REF!</definedName>
    <definedName name="DOL_20">#REF!</definedName>
    <definedName name="DOL_3">#REF!</definedName>
    <definedName name="DOL_4">#REF!</definedName>
    <definedName name="DOL_5">#REF!</definedName>
    <definedName name="DOL_6">#REF!</definedName>
    <definedName name="DOL_7">#REF!</definedName>
    <definedName name="DOL_8">#REF!</definedName>
    <definedName name="DOL_9">#REF!</definedName>
    <definedName name="DOLA">#REF!</definedName>
    <definedName name="DOO">#REF!</definedName>
    <definedName name="ĐŽ">#REF!</definedName>
    <definedName name="enote">#REF!</definedName>
    <definedName name="ENTALPIJA">#REF!</definedName>
    <definedName name="ENTALPIJA_1">#REF!</definedName>
    <definedName name="ENTALPIJA_2">#REF!</definedName>
    <definedName name="ENTALPIJA_3">#REF!</definedName>
    <definedName name="ENTALPIJA_4">#REF!</definedName>
    <definedName name="ENTALPIJA_5">#REF!</definedName>
    <definedName name="ENTALPIJA_6">#REF!</definedName>
    <definedName name="ENTALPIJA_7">#REF!</definedName>
    <definedName name="ENTALPIJA_8">#REF!</definedName>
    <definedName name="ENTALPIJA_9">#REF!</definedName>
    <definedName name="Excel_BuiltIn__FilterDatabase_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__0">#REF!</definedName>
    <definedName name="Excel_BuiltIn_Print_Area_1_1_1_1_1">#REF!</definedName>
    <definedName name="Excel_BuiltIn_Print_Area_1_1_1_1_1_1">#REF!</definedName>
    <definedName name="Excel_BuiltIn_Print_Area_1_1_1_1_1_1_1">#REF!</definedName>
    <definedName name="Excel_BuiltIn_Print_Area_1_1_1_1_1_1_1___0">#REF!</definedName>
    <definedName name="Excel_BuiltIn_Print_Area_1_1_1_1_1_1_1_1">#REF!</definedName>
    <definedName name="Excel_BuiltIn_Print_Area_1_1_1_1_1_1_1_1_1">#REF!</definedName>
    <definedName name="Excel_BuiltIn_Print_Area_1_1_1_1_1_1_1_1_1_1">#REF!</definedName>
    <definedName name="Excel_BuiltIn_Print_Area_1_1_1_1_1_1_1_1_1_1_1">#REF!</definedName>
    <definedName name="Excel_BuiltIn_Print_Area_1_1_1_1_1_1_1_1_1_1_1_1">#REF!</definedName>
    <definedName name="Excel_BuiltIn_Print_Area_1_1_1_1_1_1_1_1_1_1_1_1_1">#REF!</definedName>
    <definedName name="Excel_BuiltIn_Print_Area_1_1_1_1_1_1_1_1_1_1_1_1_1_1">#REF!</definedName>
    <definedName name="Excel_BuiltIn_Print_Area_1_1_1_1_1_1_1_1_1_1_1_1_1_1_1">#REF!</definedName>
    <definedName name="Excel_BuiltIn_Print_Area_1_1_1_1_1_1_1_1_1_1_1_1_1_1_1_1">#REF!</definedName>
    <definedName name="Excel_BuiltIn_Print_Area_1_1_1_1_1_1_1_1_1_1_1_1_1_1_1_1_1">#REF!</definedName>
    <definedName name="Excel_BuiltIn_Print_Area_1_1_1_1_1_1_1_1_1_1_1_1_1_1_1_1_1_1_1">#REF!</definedName>
    <definedName name="Excel_BuiltIn_Print_Area_1_1_1_1_1_1_1_1_1_1_1_1_1_1_1_1_1_1_1_1">#REF!</definedName>
    <definedName name="Excel_BuiltIn_Print_Area_1_1_1_1_1_1_1_1_1_1_1_1_1_1_1_1_1_1_1_1_1">#REF!</definedName>
    <definedName name="Excel_BuiltIn_Print_Area_1_1_1_1_1_1_1_1_1_1_1_1_1_1_1_1_1_1_1_1_1_1">#REF!</definedName>
    <definedName name="Excel_BuiltIn_Print_Area_1_1_1_1_1_1_1_1_1_1_1_1_1_1_1_1_1_1_1_1_1_1_1">#REF!</definedName>
    <definedName name="Excel_BuiltIn_Print_Area_1_1_1_1_1_1_1_1_1_1_1_1_1_1_1_1_1_1_1_1_1_1_1_1">#REF!</definedName>
    <definedName name="Excel_BuiltIn_Print_Area_1_1_1_1_1_1_1_1_1_1_1_1_1_1_1_1_1_1_1_1_1_1_1_1_1">#REF!</definedName>
    <definedName name="Excel_BuiltIn_Print_Area_1_1_1_1_1_1_1_1_1_1_1_1_1_1_1_1_1_1_1_1_1_1_1_1_1_1">#REF!</definedName>
    <definedName name="Excel_BuiltIn_Print_Area_1_1_1_1_1_1_1_1_1_1_1_1_1_1_1_1_1_1_1_1_1_1_1_1_1_1_1">#REF!</definedName>
    <definedName name="Excel_BuiltIn_Print_Area_1_1_1_1_1_1_1_1_1_1_1_1_1_1_1_1_1_1_1_1_1_1_1_1_1_1_1_1_1">#REF!</definedName>
    <definedName name="Excel_BuiltIn_Print_Area_10">"$#REF!.$A$1:$L$134"</definedName>
    <definedName name="Excel_BuiltIn_Print_Area_10_1" localSheetId="5">#REF!</definedName>
    <definedName name="Excel_BuiltIn_Print_Area_10_1">#REF!</definedName>
    <definedName name="Excel_BuiltIn_Print_Area_10_1_1">#REF!</definedName>
    <definedName name="Excel_BuiltIn_Print_Area_11_1">#REF!</definedName>
    <definedName name="Excel_BuiltIn_Print_Area_11_1_1">#REF!</definedName>
    <definedName name="Excel_BuiltIn_Print_Area_12">"$#REF!.$A$1:$I$32000"</definedName>
    <definedName name="Excel_BuiltIn_Print_Area_12_1" localSheetId="5">#REF!</definedName>
    <definedName name="Excel_BuiltIn_Print_Area_12_1">#REF!</definedName>
    <definedName name="Excel_BuiltIn_Print_Area_12_1_1">#REF!</definedName>
    <definedName name="Excel_BuiltIn_Print_Area_12_1_1_1">#REF!</definedName>
    <definedName name="Excel_BuiltIn_Print_Area_12_1_1_1_1">#REF!</definedName>
    <definedName name="Excel_BuiltIn_Print_Area_13">#REF!</definedName>
    <definedName name="Excel_BuiltIn_Print_Area_13_1">#REF!</definedName>
    <definedName name="Excel_BuiltIn_Print_Area_13_1_1">#REF!</definedName>
    <definedName name="Excel_BuiltIn_Print_Area_14">#REF!</definedName>
    <definedName name="Excel_BuiltIn_Print_Area_14_1">#REF!</definedName>
    <definedName name="Excel_BuiltIn_Print_Area_14_1_1">#REF!</definedName>
    <definedName name="Excel_BuiltIn_Print_Area_15">#REF!</definedName>
    <definedName name="Excel_BuiltIn_Print_Area_17">#REF!</definedName>
    <definedName name="Excel_BuiltIn_Print_Area_18">#REF!</definedName>
    <definedName name="Excel_BuiltIn_Print_Area_18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"$#REF!.$A$1:$N$90"</definedName>
    <definedName name="Excel_BuiltIn_Print_Area_3_1" localSheetId="5">#REF!</definedName>
    <definedName name="Excel_BuiltIn_Print_Area_3_1">#REF!</definedName>
    <definedName name="Excel_BuiltIn_Print_Area_3_1_1">#REF!</definedName>
    <definedName name="Excel_BuiltIn_Print_Area_3_1_1_1">#REF!</definedName>
    <definedName name="Excel_BuiltIn_Print_Area_3_1_1_1_1" localSheetId="5">(#REF!,#REF!)</definedName>
    <definedName name="Excel_BuiltIn_Print_Area_3_1_1_1_1">(#REF!,#REF!)</definedName>
    <definedName name="Excel_BuiltIn_Print_Area_4">"$#REF!.$A$1:$O$70"</definedName>
    <definedName name="Excel_BuiltIn_Print_Area_4_1" localSheetId="5">#REF!</definedName>
    <definedName name="Excel_BuiltIn_Print_Area_4_1">#REF!</definedName>
    <definedName name="Excel_BuiltIn_Print_Area_4_1_1">#REF!</definedName>
    <definedName name="Excel_BuiltIn_Print_Area_4_1_1_1">#REF!</definedName>
    <definedName name="Excel_BuiltIn_Print_Area_5">"$#REF!.$A$1:$N$96"</definedName>
    <definedName name="Excel_BuiltIn_Print_Area_5_1" localSheetId="5">#REF!</definedName>
    <definedName name="Excel_BuiltIn_Print_Area_5_1">#REF!</definedName>
    <definedName name="Excel_BuiltIn_Print_Area_5_1_1">#REF!</definedName>
    <definedName name="Excel_BuiltIn_Print_Area_5_1_1_1">#REF!</definedName>
    <definedName name="Excel_BuiltIn_Print_Area_5_1_1_1_1">#REF!</definedName>
    <definedName name="Excel_BuiltIn_Print_Area_6_1">#REF!</definedName>
    <definedName name="Excel_BuiltIn_Print_Area_6_1_1">#REF!</definedName>
    <definedName name="Excel_BuiltIn_Print_Area_7">"$#REF!.$A$1:$J$127"</definedName>
    <definedName name="Excel_BuiltIn_Print_Area_7_1" localSheetId="5">#REF!</definedName>
    <definedName name="Excel_BuiltIn_Print_Area_7_1">#REF!</definedName>
    <definedName name="Excel_BuiltIn_Print_Area_7_1_1">#REF!</definedName>
    <definedName name="Excel_BuiltIn_Print_Area_8">"$#REF!.$A$2:$H$69"</definedName>
    <definedName name="Excel_BuiltIn_Print_Area_8_1" localSheetId="5">#REF!</definedName>
    <definedName name="Excel_BuiltIn_Print_Area_8_1">#REF!</definedName>
    <definedName name="Excel_BuiltIn_Print_Area_8_1_1">#REF!</definedName>
    <definedName name="Excel_BuiltIn_Print_Area_8_1_1_1">#REF!</definedName>
    <definedName name="Excel_BuiltIn_Print_Area_8_1_1_1_1">#REF!</definedName>
    <definedName name="Excel_BuiltIn_Print_Area_9">"$#REF!.$A$1:$H$64"</definedName>
    <definedName name="Excel_BuiltIn_Print_Area_9_1" localSheetId="5">#REF!</definedName>
    <definedName name="Excel_BuiltIn_Print_Area_9_1">#REF!</definedName>
    <definedName name="Excel_BuiltIn_Print_Area_9_1_1">#REF!</definedName>
    <definedName name="Excel_BuiltIn_Print_Area_9_1_1_1">#REF!</definedName>
    <definedName name="Excel_BuiltIn_Print_Titles_11">#REF!</definedName>
    <definedName name="Excel_BuiltIn_Print_Titles_12">#REF!</definedName>
    <definedName name="Excel_BuiltIn_Print_Titles_13">#REF!</definedName>
    <definedName name="Excel_BuiltIn_Print_Titles_14">#REF!</definedName>
    <definedName name="Excel_BuiltIn_Print_Titles_15">#REF!</definedName>
    <definedName name="Excel_BuiltIn_Print_Titles_16">#REF!</definedName>
    <definedName name="FAK_MATERIAL">#REF!</definedName>
    <definedName name="FAKTOR_NA_URE">#REF!</definedName>
    <definedName name="hfgh">#REF!</definedName>
    <definedName name="HX">#REF!</definedName>
    <definedName name="indeks">#REF!</definedName>
    <definedName name="izves">#REF!</definedName>
    <definedName name="izvesek">#REF!</definedName>
    <definedName name="KALK_URA">#REF!</definedName>
    <definedName name="KANALI">#REF!</definedName>
    <definedName name="kanali2">#REF!</definedName>
    <definedName name="KVSV5328A">#REF!</definedName>
    <definedName name="KVSV5329A">#REF!</definedName>
    <definedName name="likgdfiasgb">#REF!</definedName>
    <definedName name="lkiun">#REF!</definedName>
    <definedName name="LOD">#REF!</definedName>
    <definedName name="LOL_14">#REF!</definedName>
    <definedName name="NAP">#REF!</definedName>
    <definedName name="Naročnik">#REF!</definedName>
    <definedName name="NIRO">#REF!</definedName>
    <definedName name="novo">#REF!</definedName>
    <definedName name="oddusek">#REF!</definedName>
    <definedName name="OLE_LINK1_10" localSheetId="5">'[1]javljanje CO GARAŽE'!#REF!</definedName>
    <definedName name="OLE_LINK1_10">'[1]javljanje CO GARAŽE'!#REF!</definedName>
    <definedName name="OLE_LINK3_1" localSheetId="5">#REF!</definedName>
    <definedName name="OLE_LINK3_1">#REF!</definedName>
    <definedName name="oprema">#REF!</definedName>
    <definedName name="plin">#REF!</definedName>
    <definedName name="PODATKI">#REF!</definedName>
    <definedName name="PODATKI_1">#REF!</definedName>
    <definedName name="PODATKI_2">#REF!</definedName>
    <definedName name="PODATKI_3">#REF!</definedName>
    <definedName name="PODATKI_4">#REF!</definedName>
    <definedName name="PODATKI_5">#REF!</definedName>
    <definedName name="PODATKI_6">#REF!</definedName>
    <definedName name="PODATKI_7">#REF!</definedName>
    <definedName name="PODATKI_8">#REF!</definedName>
    <definedName name="PODATKI_9">#REF!</definedName>
    <definedName name="Podjetje">#REF!</definedName>
    <definedName name="_xlnm.Print_Area" localSheetId="0">' R E K A P I T U L A C I J A'!$A$1:$D$40</definedName>
    <definedName name="_xlnm.Print_Area" localSheetId="2">'Sklop 01|Konstrukcija'!$A$1:$G$73</definedName>
    <definedName name="_xlnm.Print_Area" localSheetId="3">'Sklop 02|Sistem ozvočenja'!$A$1:$G$182</definedName>
    <definedName name="_xlnm.Print_Area" localSheetId="5">'Sklop 03 P.1|Teh.karakter.LED'!$A$1:$E$35</definedName>
    <definedName name="_xlnm.Print_Area" localSheetId="4">'Sklop 03|LED zaslon'!$A$1:$G$74</definedName>
    <definedName name="_xlnm.Print_Area" localSheetId="6">'Sklop 04|Scenska razsvetljava'!$A$1:$G$122</definedName>
    <definedName name="_xlnm.Print_Area" localSheetId="1">'Splošne opombe'!$A$1:$F$8</definedName>
    <definedName name="Ponudba" localSheetId="5">#REF!</definedName>
    <definedName name="Ponudba">#REF!</definedName>
    <definedName name="POO">#REF!</definedName>
    <definedName name="postavke">#REF!</definedName>
    <definedName name="PPENT">#REF!</definedName>
    <definedName name="PPVOL">#REF!</definedName>
    <definedName name="Print_Area_MI">#REF!</definedName>
    <definedName name="Print_Area_MI_10">#REF!</definedName>
    <definedName name="Print_Area_MI_11">#REF!</definedName>
    <definedName name="Print_Area_MI_12">#REF!</definedName>
    <definedName name="Print_Area_MI_13">#REF!</definedName>
    <definedName name="Print_Area_MI_14">#REF!</definedName>
    <definedName name="Print_Area_MI_15">#REF!</definedName>
    <definedName name="Print_Area_MI_16">#REF!</definedName>
    <definedName name="Print_Area_MI_17">#REF!</definedName>
    <definedName name="Print_Area_MI_18">#REF!</definedName>
    <definedName name="Print_Area_MI_19">#REF!</definedName>
    <definedName name="Print_Area_MI_20">#REF!</definedName>
    <definedName name="Print_Area_MI2">#REF!</definedName>
    <definedName name="pro">[2]SISTEMI!#REF!</definedName>
    <definedName name="PROC_MATERIAL" localSheetId="5">#REF!</definedName>
    <definedName name="PROC_MATERIAL">#REF!</definedName>
    <definedName name="proi" localSheetId="5">[2]SISTEMI!#REF!</definedName>
    <definedName name="proi">[2]SISTEMI!#REF!</definedName>
    <definedName name="qqqqqqqqqqqqqqqqqqq" localSheetId="5">#REF!</definedName>
    <definedName name="qqqqqqqqqqqqqqqqqqq">#REF!</definedName>
    <definedName name="sdfg">#REF!</definedName>
    <definedName name="sfbet" localSheetId="5">(#REF!,#REF!)</definedName>
    <definedName name="sfbet">(#REF!,#REF!)</definedName>
    <definedName name="SKUPAJ_AKUMULACIJA" localSheetId="5">#REF!</definedName>
    <definedName name="SKUPAJ_AKUMULACIJA">#REF!</definedName>
    <definedName name="SKUPAJ_BRUTO_MATERIAL">#REF!</definedName>
    <definedName name="SKUPAJ_DELO">#REF!</definedName>
    <definedName name="SKUPAJ_DODATEK_NA_MATERIAL">#REF!</definedName>
    <definedName name="SKUPAJ_NETO_MATERIAL">#REF!</definedName>
    <definedName name="SKUPAJ_PREDRAČUN">#REF!</definedName>
    <definedName name="SKUPAJ_ŠT_UR">#REF!</definedName>
    <definedName name="svetilka">#REF!</definedName>
    <definedName name="TEKOM">#REF!</definedName>
    <definedName name="test">'[3]specif. POŽAR sklop 2'!$B$1:$C$6</definedName>
    <definedName name="_xlnm.Print_Titles" localSheetId="0">' R E K A P I T U L A C I J A'!$3:$15</definedName>
    <definedName name="_xlnm.Print_Titles" localSheetId="2">'Sklop 01|Konstrukcija'!$12:$12</definedName>
    <definedName name="_xlnm.Print_Titles" localSheetId="3">'Sklop 02|Sistem ozvočenja'!$11:$11</definedName>
    <definedName name="_xlnm.Print_Titles" localSheetId="4">'Sklop 03|LED zaslon'!$12:$12</definedName>
    <definedName name="_xlnm.Print_Titles" localSheetId="6">'Sklop 04|Scenska razsvetljava'!$11:$11</definedName>
    <definedName name="totem" localSheetId="5">#REF!</definedName>
    <definedName name="totem">#REF!</definedName>
    <definedName name="totm">#REF!</definedName>
    <definedName name="tt">#REF!</definedName>
    <definedName name="VISZR">#REF!</definedName>
    <definedName name="vlom1">#REF!</definedName>
    <definedName name="Vrednost_z_DDV">#REF!</definedName>
    <definedName name="vv">[4]Rekapitulacija!$D$40</definedName>
    <definedName name="x" localSheetId="5">#REF!</definedName>
    <definedName name="x">#REF!</definedName>
    <definedName name="xx">'[5]CEHLKL-6-12'!$B$12:$H$997</definedName>
    <definedName name="Y" localSheetId="5">#REF!</definedName>
    <definedName name="Y">#REF!</definedName>
    <definedName name="YY">'[6]CEHLKL-6-12'!$B$12:$H$997</definedName>
    <definedName name="Za" localSheetId="5">#REF!</definedName>
    <definedName name="Za">#REF!</definedName>
    <definedName name="zastavka">#REF!</definedName>
    <definedName name="_xlnm.Database">[7]Sottocentrale!$A$2:$H$1009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67" l="1"/>
  <c r="F122" i="70" l="1"/>
  <c r="F120" i="70"/>
  <c r="F116" i="70"/>
  <c r="F112" i="70"/>
  <c r="F107" i="70"/>
  <c r="F103" i="70"/>
  <c r="F99" i="70"/>
  <c r="F95" i="70"/>
  <c r="F91" i="70"/>
  <c r="F87" i="70"/>
  <c r="F83" i="70"/>
  <c r="F79" i="70"/>
  <c r="F75" i="70"/>
  <c r="F71" i="70"/>
  <c r="F67" i="70"/>
  <c r="F63" i="70"/>
  <c r="F59" i="70"/>
  <c r="F55" i="70"/>
  <c r="F51" i="70"/>
  <c r="F47" i="70"/>
  <c r="F42" i="70"/>
  <c r="F38" i="70"/>
  <c r="F33" i="70"/>
  <c r="F29" i="70"/>
  <c r="F25" i="70"/>
  <c r="F21" i="70"/>
  <c r="F16" i="70"/>
  <c r="F74" i="69"/>
  <c r="F72" i="69"/>
  <c r="F68" i="69"/>
  <c r="F64" i="69"/>
  <c r="F59" i="69"/>
  <c r="F56" i="69"/>
  <c r="F52" i="69"/>
  <c r="F49" i="69"/>
  <c r="F45" i="69"/>
  <c r="F41" i="69"/>
  <c r="F38" i="69"/>
  <c r="F35" i="69"/>
  <c r="F32" i="69"/>
  <c r="F28" i="69"/>
  <c r="F24" i="69"/>
  <c r="F20" i="69"/>
  <c r="F16" i="69"/>
  <c r="F182" i="68"/>
  <c r="F180" i="68"/>
  <c r="F176" i="68"/>
  <c r="F172" i="68"/>
  <c r="F167" i="68"/>
  <c r="F163" i="68"/>
  <c r="F159" i="68"/>
  <c r="F155" i="68"/>
  <c r="F151" i="68"/>
  <c r="F147" i="68"/>
  <c r="F143" i="68"/>
  <c r="F139" i="68"/>
  <c r="F135" i="68"/>
  <c r="F131" i="68"/>
  <c r="F127" i="68"/>
  <c r="F123" i="68"/>
  <c r="F119" i="68"/>
  <c r="F115" i="68"/>
  <c r="F111" i="68"/>
  <c r="F107" i="68"/>
  <c r="F103" i="68"/>
  <c r="F99" i="68"/>
  <c r="F95" i="68"/>
  <c r="F91" i="68"/>
  <c r="F87" i="68"/>
  <c r="F83" i="68"/>
  <c r="F79" i="68"/>
  <c r="F75" i="68"/>
  <c r="F71" i="68"/>
  <c r="F67" i="68"/>
  <c r="F63" i="68"/>
  <c r="F59" i="68"/>
  <c r="F55" i="68"/>
  <c r="F51" i="68"/>
  <c r="F47" i="68"/>
  <c r="F43" i="68"/>
  <c r="F35" i="68"/>
  <c r="F31" i="68"/>
  <c r="F27" i="68"/>
  <c r="F39" i="68"/>
  <c r="F23" i="68"/>
  <c r="F19" i="68"/>
  <c r="F15" i="68"/>
  <c r="F71" i="67"/>
  <c r="F67" i="67"/>
  <c r="F63" i="67"/>
  <c r="F58" i="67"/>
  <c r="F54" i="67"/>
  <c r="F51" i="67"/>
  <c r="F47" i="67"/>
  <c r="F43" i="67"/>
  <c r="F39" i="67"/>
  <c r="F35" i="67"/>
  <c r="F25" i="67"/>
  <c r="F20" i="67"/>
  <c r="F16" i="67"/>
  <c r="F73" i="67" l="1"/>
  <c r="C33" i="18"/>
  <c r="C32" i="18"/>
  <c r="C31" i="18"/>
  <c r="C30" i="18" l="1"/>
  <c r="C36" i="18" s="1"/>
  <c r="C38" i="18" l="1"/>
  <c r="C40" i="18" s="1"/>
</calcChain>
</file>

<file path=xl/sharedStrings.xml><?xml version="1.0" encoding="utf-8"?>
<sst xmlns="http://schemas.openxmlformats.org/spreadsheetml/2006/main" count="670" uniqueCount="415">
  <si>
    <t>enota</t>
  </si>
  <si>
    <t>količina</t>
  </si>
  <si>
    <t>opis postavke</t>
  </si>
  <si>
    <t>z.št.</t>
  </si>
  <si>
    <t>SKUPAJ :</t>
  </si>
  <si>
    <t>cena/enoto</t>
  </si>
  <si>
    <t>vrednost</t>
  </si>
  <si>
    <t>OBJEKT:</t>
  </si>
  <si>
    <t>FAZA:</t>
  </si>
  <si>
    <t>SKUPNA REKAPITULACIJA</t>
  </si>
  <si>
    <t xml:space="preserve"> + 22 % DDV</t>
  </si>
  <si>
    <t>PONUDNIK:</t>
  </si>
  <si>
    <t>ŠT.PONUDBE:</t>
  </si>
  <si>
    <t>DATUM PON.:</t>
  </si>
  <si>
    <t>NABAVA IN POSTAVITEV OPREME ZA CTN
PRIREDITVENI ODER IN PROSTOR</t>
  </si>
  <si>
    <t>TEHNIČNA OPREMA</t>
  </si>
  <si>
    <t>Konstrukcija</t>
  </si>
  <si>
    <t>LED zaslon</t>
  </si>
  <si>
    <t>Scenska razsvetljava</t>
  </si>
  <si>
    <t>Opombe in navodila:</t>
  </si>
  <si>
    <t>[1]</t>
  </si>
  <si>
    <t>[2]</t>
  </si>
  <si>
    <t>[3]</t>
  </si>
  <si>
    <t>[4]</t>
  </si>
  <si>
    <t>[5]</t>
  </si>
  <si>
    <t>Dobavljena oprema mora biti skladna z zakoni, smernicami, standardi EU ter zakonodajo RS, kar ponudnik potrjuje z certifikati (CE ...), tehničnimi listi (tehnični listi proizvajalca, navodila za vzdrževanje in montažo …) ter energetsko izkaznico opreme.</t>
  </si>
  <si>
    <t>Montažo mora izvesti usposobljena skupina monterjev z vsemi potrebnimi usposobljenostmi za varno delo z napravami pod napetostjo ter delo na višini. Dokazila bo izvajalec dostavil pred pričetkom del k koordinatorju za VZD na gradbišču.</t>
  </si>
  <si>
    <t>ZASLON/SEMAFOR - minimalne tehnične zahteve</t>
  </si>
  <si>
    <t>ZASLON/SEMAFOR - ponujeno</t>
  </si>
  <si>
    <t>Velikost - površina semaforja:</t>
  </si>
  <si>
    <r>
      <rPr>
        <b/>
        <sz val="11"/>
        <color theme="1"/>
        <rFont val="Calibri"/>
        <family val="2"/>
        <charset val="238"/>
      </rPr>
      <t>(minimalno) ≥2</t>
    </r>
    <r>
      <rPr>
        <b/>
        <sz val="11"/>
        <color theme="1"/>
        <rFont val="Calibri"/>
        <family val="2"/>
        <charset val="238"/>
        <scheme val="minor"/>
      </rPr>
      <t>4 m2</t>
    </r>
  </si>
  <si>
    <t>Razmerje slike:</t>
  </si>
  <si>
    <t>16:9</t>
  </si>
  <si>
    <t>Grafična definicija:</t>
  </si>
  <si>
    <t>≥310000 pikslov</t>
  </si>
  <si>
    <t>Resolucija:</t>
  </si>
  <si>
    <r>
      <rPr>
        <b/>
        <sz val="11"/>
        <color theme="1"/>
        <rFont val="Calibri"/>
        <family val="2"/>
        <charset val="238"/>
      </rPr>
      <t>≥</t>
    </r>
    <r>
      <rPr>
        <b/>
        <sz val="11"/>
        <color theme="1"/>
        <rFont val="Calibri"/>
        <family val="2"/>
        <charset val="238"/>
        <scheme val="minor"/>
      </rPr>
      <t>65410/m2</t>
    </r>
  </si>
  <si>
    <t>LED diod na piksel:</t>
  </si>
  <si>
    <t>1R+1G+1B (100% LED)</t>
  </si>
  <si>
    <t>Delilni premer gruče piksla (Pixel Pitch):</t>
  </si>
  <si>
    <t>3,91 mm</t>
  </si>
  <si>
    <t>Ohišje modula:</t>
  </si>
  <si>
    <t>Aluminij</t>
  </si>
  <si>
    <t>Nivo zaščite - spredaj/zadaj:</t>
  </si>
  <si>
    <t>IP65 / IP65</t>
  </si>
  <si>
    <t>KVALITETA SLIKE - minimalne tehnične zahteve</t>
  </si>
  <si>
    <t>KVALITETA SLIKE - ponujeno</t>
  </si>
  <si>
    <t>Barvna paleta:</t>
  </si>
  <si>
    <t>4,4 milijarde barv</t>
  </si>
  <si>
    <t>Upravljanje barv:</t>
  </si>
  <si>
    <t>16 Bitov /barvo</t>
  </si>
  <si>
    <t>Kromatično izenačevanje:</t>
  </si>
  <si>
    <t>4 Bitov /barvo</t>
  </si>
  <si>
    <t>Svetlost:</t>
  </si>
  <si>
    <t>4500 Nitov</t>
  </si>
  <si>
    <t>Zorni kot:</t>
  </si>
  <si>
    <r>
      <t>H - 160</t>
    </r>
    <r>
      <rPr>
        <b/>
        <sz val="11"/>
        <color theme="1"/>
        <rFont val="Calibri"/>
        <family val="2"/>
        <charset val="238"/>
      </rPr>
      <t>°</t>
    </r>
    <r>
      <rPr>
        <b/>
        <sz val="11"/>
        <color theme="1"/>
        <rFont val="Calibri"/>
        <family val="2"/>
        <charset val="238"/>
        <scheme val="minor"/>
      </rPr>
      <t xml:space="preserve"> / V - 170</t>
    </r>
    <r>
      <rPr>
        <b/>
        <sz val="11"/>
        <color theme="1"/>
        <rFont val="Calibri"/>
        <family val="2"/>
        <charset val="238"/>
      </rPr>
      <t>°</t>
    </r>
  </si>
  <si>
    <t>Kontrola svetlosti:</t>
  </si>
  <si>
    <t>Avtomatično dan/noč (0 - 100 %)</t>
  </si>
  <si>
    <t>Kontrast:</t>
  </si>
  <si>
    <t>8000:1</t>
  </si>
  <si>
    <t>DELOVANJE - minimalne tehnične zahteve</t>
  </si>
  <si>
    <t>DELOVANJE - ponujeno</t>
  </si>
  <si>
    <t>Delovna temperatura:</t>
  </si>
  <si>
    <r>
      <t xml:space="preserve">od -15 </t>
    </r>
    <r>
      <rPr>
        <b/>
        <sz val="11"/>
        <color theme="1"/>
        <rFont val="Calibri"/>
        <family val="2"/>
        <charset val="238"/>
      </rPr>
      <t>°C do +55 °C</t>
    </r>
  </si>
  <si>
    <t>LED - življenjska doba:</t>
  </si>
  <si>
    <t>minimalno 100000 h</t>
  </si>
  <si>
    <t>Napajalniki:</t>
  </si>
  <si>
    <t>Visoka zmogljivost preklopov</t>
  </si>
  <si>
    <t>Napajanje:</t>
  </si>
  <si>
    <t>110 V / 230 V</t>
  </si>
  <si>
    <t>Delovna poraba - obratovalna moč:</t>
  </si>
  <si>
    <t>maksimalno 7 kW</t>
  </si>
  <si>
    <t>Skupna teža zaslona:</t>
  </si>
  <si>
    <r>
      <rPr>
        <b/>
        <sz val="11"/>
        <color theme="1"/>
        <rFont val="Arial"/>
        <family val="2"/>
        <charset val="238"/>
      </rPr>
      <t>≤</t>
    </r>
    <r>
      <rPr>
        <b/>
        <sz val="11"/>
        <color theme="1"/>
        <rFont val="Calibri"/>
        <family val="2"/>
        <charset val="238"/>
        <scheme val="minor"/>
      </rPr>
      <t>1500 kg</t>
    </r>
  </si>
  <si>
    <t>Vzdrževanje - lokacija dostopa:</t>
  </si>
  <si>
    <t>Zadnja stran zaslona</t>
  </si>
  <si>
    <t>Okolje uporabe:</t>
  </si>
  <si>
    <t>Za zunanjo in notranjo uporabo</t>
  </si>
  <si>
    <t>Osveževanje:</t>
  </si>
  <si>
    <t>minimalno 3500 Hz</t>
  </si>
  <si>
    <t>Vlaga:</t>
  </si>
  <si>
    <t>do 75 %</t>
  </si>
  <si>
    <t>Video vhodi:</t>
  </si>
  <si>
    <t>VGA, Video, AVI, MOV, MPG, DAT, VOB</t>
  </si>
  <si>
    <t>Kontrola sistema:</t>
  </si>
  <si>
    <t>DVI (Digital video interface)</t>
  </si>
  <si>
    <t>PONUJEN TIP ZASLONA:</t>
  </si>
  <si>
    <t>Proizvajalec:</t>
  </si>
  <si>
    <t>Obračun po m2.</t>
  </si>
  <si>
    <t>m2</t>
  </si>
  <si>
    <t>Sistem ozvočenja</t>
  </si>
  <si>
    <t>Line array full range zvočnik</t>
  </si>
  <si>
    <t>Okvir za obešanje line array zvočnikov</t>
  </si>
  <si>
    <t>Kovinski okvir za obešanje line array zvočnikov, 
- črne barve, 
- TUV certificiran 
- Dobavljen kompletu s podaljševalnim nastavkom za obešanje na 2 motorja. 
- Okvir mora biti serijsko pripadajoč k ponujenemu line array zvočniku</t>
  </si>
  <si>
    <t>Voziček za transport line array zvočnikov</t>
  </si>
  <si>
    <t xml:space="preserve">Voziček primeren za transport 6 kos line array zvočnikov, v sklopu 3 in 3 kos, kovinski, 2 x kolo z zavoro, 2 kolo brez zavore. </t>
  </si>
  <si>
    <t>Nizkotonska zvočna skrinja</t>
  </si>
  <si>
    <t>Voziček za nizkotonski žvočnik</t>
  </si>
  <si>
    <t xml:space="preserve">Voziček kompatibilen za transport vsaj 2 x nizokotonskega zvočnika, s 4 x vrtljivimi kolesi, 4 x ročajem za prenašanje, opremljen z zaponkami za pritrditev na nizkotonski zvočnik, črne barve. </t>
  </si>
  <si>
    <t xml:space="preserve">Profesionalni digitalni 4 kanalni DSP ojačevalnik za sistem ozvočenja, </t>
  </si>
  <si>
    <t>19" rack kovček za ojačevalnike, v kompletu z EL distribucijsko enoto 32A, na kolesih (12U)</t>
  </si>
  <si>
    <t xml:space="preserve">Profesionalno 19" rack ohišje višine vsaj 12, izdelano iz vezane plošče (s črno plastificirano zaščito) in aluminijastega okovja, z metuljčkastimi zapirali, aluminijastimi robniki in vogalniki, nosilci za 19" naprave, 2 x snemljiv pokrovo (spredaj in zadaj), 2 x vrtljivim kolesom brez in 2 x vrtljivim kolesom z zavoro z vgrajeno elektro distribucijsko enoto z 1 x CEE 32A 5P vhodom in izhodom, 6 x šuko vtikačem, 3 x avtomatsko varovalko za zaščito šuko vtikačev, 3 x LED indikatorjem za prikaz prisotnosti faze. </t>
  </si>
  <si>
    <t>Komplet kablov za priklop ozvočenja</t>
  </si>
  <si>
    <t>Škopec za vpenjanje line array sistema 3t</t>
  </si>
  <si>
    <t xml:space="preserve">Kovinski škopec za vpenjanje line array sistema, črne barve, nosilnost 3 tone, certificiran. </t>
  </si>
  <si>
    <t>Neskočna gurtna z jeklenico</t>
  </si>
  <si>
    <t xml:space="preserve">Neskončna bremenska gurtna z vgrajeno jeklenico dolžine, črne barve, dolžine 2m, certificirana. </t>
  </si>
  <si>
    <t xml:space="preserve">Digitalna mešalna miza z ločeno odrsko enoto, </t>
  </si>
  <si>
    <t>MADI/Mrežni vmesnik za večkanalno snemanje</t>
  </si>
  <si>
    <t xml:space="preserve">Profesionalni pretvornik za večkanalno snemanje s podporo za snemanje vsaj 128 kanalov, možnost snemanja na dva računalnika hkrati, 2 x koaksialna BNC MADI priključka, 1 x gigabitni mrežni priključek (Sound Grid protokol), podpora za ASIO in Core Audio, BNC world clock priključek, latenca 0.8 milisekunde, podpora za 44.1 kHz/48 kHz/88.1 kHz in 96 kHz vzorčenje.  </t>
  </si>
  <si>
    <t>Monitorski zvočnik</t>
  </si>
  <si>
    <t>Brezžični mikrofonski sistem z ročnim mikrofonom</t>
  </si>
  <si>
    <t xml:space="preserve">Žepni oddajnik z naglavnim mikrofonom </t>
  </si>
  <si>
    <t>Aktivni antenski delilnik</t>
  </si>
  <si>
    <t>Usmerjena lopatasta antena</t>
  </si>
  <si>
    <t>Kabel BNC za priklop antene</t>
  </si>
  <si>
    <t>Vokalni dinamični mikrofon</t>
  </si>
  <si>
    <t xml:space="preserve">Instrumentalni dinamični mikrofon, </t>
  </si>
  <si>
    <t>Komplet mikrofonov za bobne</t>
  </si>
  <si>
    <t xml:space="preserve">Inštrumentalni kondenzatorski mikrofon v stereo paru </t>
  </si>
  <si>
    <t>Talno kovinsko mikrofonsko stojalo</t>
  </si>
  <si>
    <t>Nižje trinožno kovinsko mikrofonsko stojalo</t>
  </si>
  <si>
    <t>Aktivni DI vmesnik</t>
  </si>
  <si>
    <t>Mikrofonski kabel 10m</t>
  </si>
  <si>
    <t>Mikrofonski kabel 5m</t>
  </si>
  <si>
    <t>Mikrofonski kabel 3m</t>
  </si>
  <si>
    <t>Instrumentalni kabel 5m</t>
  </si>
  <si>
    <t>Multikor kabel z odrsko enoto, 16-kanalni (12/4) dolžine 15m</t>
  </si>
  <si>
    <t>Kovček za transport in shranjevanje kablov</t>
  </si>
  <si>
    <t xml:space="preserve">Kovček za shranjevanje in transport kablov, na kolesih, 120 x 60 x 60cm, 2 x kolo z zavoro, 2 x kolo brez zavore, z vsaj dvema pregradnima stenama, 2 x metuljčkasti zapirali, dvižni pokrov na tečajih, črne barve. </t>
  </si>
  <si>
    <t xml:space="preserve">Šuko razdelilec 220V 3 polni - 1.5m </t>
  </si>
  <si>
    <t xml:space="preserve">El razdelilec s šuko vtikačem na eni in 3 polnim šuko razdelilcem na drugi strani, 3x1.5mm2, črne barve, dolžine 1.5m </t>
  </si>
  <si>
    <t>Šuko razdelilec 220V 6 polni - 1.5m</t>
  </si>
  <si>
    <t>El razdelilec s šuko vtikačem na eni in 6 polnim šuko razdelilcem na drugi strani, 3x1.5mm2, črne barve, dolžine 1.5m</t>
  </si>
  <si>
    <t xml:space="preserve">Šuko razdelilec 220V 6 polni - 3m </t>
  </si>
  <si>
    <t>El razdelilec s šuko vtikačem na eni in 6 polnim šuko razdelilcem na drugi strani, 3x1.5mm2, črne barve, dolžine 3m</t>
  </si>
  <si>
    <t>WiFi usmerjevalnik</t>
  </si>
  <si>
    <t>CAT6 mrežni vodnik 3m</t>
  </si>
  <si>
    <t>CAT6 mrežni vodnik dolžine 3m, črne barve, zaključen s priključkoma RJ45</t>
  </si>
  <si>
    <t>Tablični računalnik</t>
  </si>
  <si>
    <t xml:space="preserve">Kovček za mikrofone </t>
  </si>
  <si>
    <t xml:space="preserve">Kovček za 12 mikrofov z nosilci, 2 x ključavnica, dvižni pokrov na tečajih, notranjost obdelana s peno, črne barve. </t>
  </si>
  <si>
    <t xml:space="preserve">Dostava opreme na lokacijo naročnika, morebitno odpakiranje, odvoz morebitne odpadne embalaže. </t>
  </si>
  <si>
    <t xml:space="preserve">Prvotna namestitev opreme na lokaciji naročnika, priklop vseh gradnikov v sistem, zagon opreme, kalibracija, predaja uporabniku. </t>
  </si>
  <si>
    <t>Obračun po kpl</t>
  </si>
  <si>
    <t>1x CEE 63A 5P na 1x CEE 63A 5P
Presek vodnikov 10mm2
Dolžina kabla 15m</t>
  </si>
  <si>
    <t>Prvotna namestitev opreme na lokaciji naročnika, priklop vseh gradnikov v sistem, zagon opreme, kalibracija, predaja uporabniku.</t>
  </si>
  <si>
    <t>Media server za led zaslon</t>
  </si>
  <si>
    <t>Sending kartica</t>
  </si>
  <si>
    <t>kpl</t>
  </si>
  <si>
    <t>kos</t>
  </si>
  <si>
    <t>Obračun po kos</t>
  </si>
  <si>
    <t>Ponudnik mora za sklop ozvočenje priložiti izjavo proizvajalca oziroma principala (v tem primeru principal priloži izjavo proizvajalca) o dostopu do rezervnih delov za digitalni mešalni pult in odersko enoto.</t>
  </si>
  <si>
    <t>Ponudnik mora za sklop ozvočenje priložiti izjavo proizvajalca oziroma principala (v tem primeru principal priloži izjavo proizvajalca) o dostopu do rezervnih delov za vse gradnike sistema ozvočenja (zvočniki, ojačevalniki).</t>
  </si>
  <si>
    <t>Ponudnik mora za sklop scenska osvetlitev priložiti izjavo proizvajalca oziroma principala (v tem primeru principal priloži izjavo proizvajalca) o dostopu do rezervnih delov za inteligentna svetila (spot, wash/beam, ledbeam)</t>
  </si>
  <si>
    <t>Ponudnik mora za sklop scenska osvetlitev priložiti izjavo proizvajalca oziroma principala (v tem primeru principal priloži izjavo proizvajalca) o dostopu do rezervnih delov za lučni krmilnik.</t>
  </si>
  <si>
    <t>02.1.</t>
  </si>
  <si>
    <t>02.2</t>
  </si>
  <si>
    <t>02.3.</t>
  </si>
  <si>
    <t>02.4.</t>
  </si>
  <si>
    <t>02.5.</t>
  </si>
  <si>
    <t>02.6.</t>
  </si>
  <si>
    <t>02.7.</t>
  </si>
  <si>
    <t>02.8.</t>
  </si>
  <si>
    <t>02.9.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</si>
  <si>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</si>
  <si>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</si>
  <si>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</si>
  <si>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</si>
  <si>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</si>
  <si>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</si>
  <si>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</si>
  <si>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</si>
  <si>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</si>
  <si>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</si>
  <si>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</si>
  <si>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</si>
  <si>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</si>
  <si>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</si>
  <si>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</si>
  <si>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</si>
  <si>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</si>
  <si>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</si>
  <si>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</si>
  <si>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</si>
  <si>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</si>
  <si>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</si>
  <si>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</si>
  <si>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</si>
  <si>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</si>
  <si>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</si>
  <si>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</si>
  <si>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</si>
  <si>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</si>
  <si>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</si>
  <si>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</si>
  <si>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</si>
  <si>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</si>
  <si>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OPOMBA PONUJENA OPREMA:
TIP / PROIZVAJALEC</t>
  </si>
  <si>
    <t>01.0.</t>
  </si>
  <si>
    <t>01.1.</t>
  </si>
  <si>
    <t>01.2.</t>
  </si>
  <si>
    <t>01.3.</t>
  </si>
  <si>
    <t>01.4.</t>
  </si>
  <si>
    <t>01.5.</t>
  </si>
  <si>
    <t>01.6.</t>
  </si>
  <si>
    <t>01.7.</t>
  </si>
  <si>
    <t>01.8.</t>
  </si>
  <si>
    <t>01.9.</t>
  </si>
  <si>
    <t>01.10.</t>
  </si>
  <si>
    <t>01.11.</t>
  </si>
  <si>
    <t>01.12.</t>
  </si>
  <si>
    <t>01.13.</t>
  </si>
  <si>
    <t>03.1.</t>
  </si>
  <si>
    <t>03.2.</t>
  </si>
  <si>
    <t>03.3.</t>
  </si>
  <si>
    <t>03.4.</t>
  </si>
  <si>
    <t>03.5.</t>
  </si>
  <si>
    <t>03.6.</t>
  </si>
  <si>
    <t>03.7.</t>
  </si>
  <si>
    <t>03.8.</t>
  </si>
  <si>
    <t>03.9.</t>
  </si>
  <si>
    <t>03.10.</t>
  </si>
  <si>
    <t>03.11.</t>
  </si>
  <si>
    <t>03.12.</t>
  </si>
  <si>
    <t>Profesionalni LED beam/wash moving head reflektor - v kovčku za 8 svetil</t>
  </si>
  <si>
    <t>Profesionalni LED spot moving head reflektor - v kovčku za 4  svetila</t>
  </si>
  <si>
    <t>Naprava za fino meglo</t>
  </si>
  <si>
    <t xml:space="preserve">Mrežni pretvornik za DMX signal </t>
  </si>
  <si>
    <t>Profesionalni LED blinder</t>
  </si>
  <si>
    <t>Profesionalni LED beam moving head reflektor - v kovčku za 4 svetila</t>
  </si>
  <si>
    <t>Profesionalni fresnel LED reflektor</t>
  </si>
  <si>
    <t>Profesionalni lučni krmilnik</t>
  </si>
  <si>
    <t>Varovalna jeklenica 4mm, dolžine 600mm</t>
  </si>
  <si>
    <t xml:space="preserve">Profesionalna varovalna jeklenica za svetila premera 4 mm, dolžine 600 mm, z zaponko z vijakom, ušesnima rinkama, črne barve, nosilnost: 36 kg. Certificirana. Izdelana v EU. </t>
  </si>
  <si>
    <t>Kljuka za obešanje svetil</t>
  </si>
  <si>
    <t xml:space="preserve">DMX kabel 20m </t>
  </si>
  <si>
    <t xml:space="preserve">DMX kabel 6m </t>
  </si>
  <si>
    <t xml:space="preserve">DMX kabel 3m </t>
  </si>
  <si>
    <t xml:space="preserve">Šuko razdelilec 1 na 4 - 3m </t>
  </si>
  <si>
    <t xml:space="preserve">El. razdelilec s šuko vtikačem na eni in razdelilcem na 4 vtičnice na drugi strani, 3x1.5mm2, črne barve, dolžine 3m </t>
  </si>
  <si>
    <t xml:space="preserve">Šuko razdelilec 1 na 4 - 5m </t>
  </si>
  <si>
    <t xml:space="preserve">El. razdelilec s šuko vtikačem na eni in razdelilcem na 4 vtičnice na drugi strani, 3x1.5mm2, črne barve, dolžine 5m </t>
  </si>
  <si>
    <t xml:space="preserve">Napajalni podaljšek 10m 1 na 3 </t>
  </si>
  <si>
    <t xml:space="preserve">Profesionalni el. podaljšek z 1 x Šuko vtikačem črne barve in 1 x Šuko 3D razdelilcem (3 vtičnice). 
Izdelan iz mehkožilnega el. vodnika 3 x 2.5mm2 z gumi ovojem. Dolžina 10m. Črne barve. </t>
  </si>
  <si>
    <t xml:space="preserve">Napajalni podaljšek  10m 1 na 1 </t>
  </si>
  <si>
    <t xml:space="preserve">Profesionalni el. podaljšek z 1 x Šuko vtikačem črne barve in 1 x Šuko vtičnico. 
Izdelan iz mehkožilnega el. vodnika 3 x 2.5mm2 z gumi ovojem. Dolžina 10m. Črne barve. </t>
  </si>
  <si>
    <t xml:space="preserve">Napajalni podaljšek  20m 1 na 1 </t>
  </si>
  <si>
    <t xml:space="preserve">Profesionalni el. podaljšek z 1 x Šuko vtikačem črne barve in 1 x Šuko vtičnico. 
Izdelan iz mehkožilnega el. vodnika 3 x 2.5mm2 z gumi ovojem. Dolžina 20m. Črne barve. </t>
  </si>
  <si>
    <t>Dovodni kabel za napajanje 3x32A 5x6mm2 - 30m - črn</t>
  </si>
  <si>
    <t xml:space="preserve">El. napajalni mehkožilni vodnik 5x6mm2 z gumi ovojem CEE 32A 5P vtikačem in vtičnico, črne barve, dolžine 30m. </t>
  </si>
  <si>
    <t>Dovodni kabel za napajanje 3x32A 5x6mm2 - 10m - črn</t>
  </si>
  <si>
    <t xml:space="preserve">El. napajalni mehkožilni vodnik 5x6mm2 z gumi ovojem CEE 32A 5P vtikačem in vtičnico, črne barve, dolžine 10m. </t>
  </si>
  <si>
    <t>Odrski ventilator</t>
  </si>
  <si>
    <t>Ventilator za odrsko rabo, 
nastavljiva hitrost v treh stopnjah, 
talno stojalo z gumijastimi nogicami, 
napajanje 240V 50/60Hz, 
poraba ne presega 155W, 
dimenzije ne presegajo 610 x 280 x 610 mm,
teža ne presega 5.5 kg, 
pretok zraka vsaj 140m3/h</t>
  </si>
  <si>
    <t xml:space="preserve">Kovček za kable 1200x600x600 na kolesih z 2 x predelno steno </t>
  </si>
  <si>
    <t xml:space="preserve">Kovček za shranjevanje in transport kablov, na kolesih, 
120 x 60 x 60cm, 
2 x kolo z zavoro, 2 x kolo brez zavore, 
z vsaj dvema pregradnima stenama, 
2 x metuljčkasti zapirali, 
dvižni pokrov na tečajih, črne barve. </t>
  </si>
  <si>
    <t>Razdelilna omarica</t>
  </si>
  <si>
    <t xml:space="preserve">19" elektro distribucijska enota
- višina 2U
- globina 483mm
- 32A 5P vhod in izhod
- 6 x šuko priključek
- Dodatno varovanje izhodov s 16A avtomatskimi varovalkami
- Prikaz prisotnosti faz
- Dobavljena v kompletu z 19" rack kovčkom višine 3U in globine 500mm s pokrovom na sprednji in zadnji strani, metuljčkasto ključavnico, črne barve. </t>
  </si>
  <si>
    <t>PAL/NTSC sistem
vsaj 1x HDMI vhod, 2x VGA vhod in 1x izhod,  1x DP vhod, 1x YPbPr vhod, 1x DVI vhod in 2x izhod, ločljivost izhoda vsaj 1920×1080p pri 60Hz možnost krmiljenja preko WiFi, IP/LAN, zunanjega računalnika
dimenzije ne presegajo 130 mm x 350 mm x 520 mm - oprema kot npr. ali enakovredno VDWALL LVP 615S</t>
  </si>
  <si>
    <t>Za procesiranje, dekodiranje in prenos video signala.
Vsaj 1x HDMI in 1x DVI vhod; podpira ločljivosti vsaj 1920 x 1200 pri 60Hz; s priloženim USB in DVI kablom - oprema kot npr. ali enakovredno Novastar MSD300</t>
  </si>
  <si>
    <t>Set kablov za priključitev led zaslona - upoštevati vse potreben kabelske zaključke in kontektorja, vključno z vsemi potrebnimi pritrdili ali vodili za kabelske sete</t>
  </si>
  <si>
    <t>Obračun po kpl.</t>
  </si>
  <si>
    <r>
      <t xml:space="preserve">V vrednosti postavke 03.1. upoštevati naslednje:
</t>
    </r>
    <r>
      <rPr>
        <b/>
        <i/>
        <sz val="10"/>
        <rFont val="Arial Narrow"/>
        <family val="2"/>
        <charset val="238"/>
      </rPr>
      <t>- dobava, montaža in zagon LED zaslona;
- upoštevati vse potreben pritrdilni material za medsebojno pritrditev posameznih elementov LED zaslona ter pritrditev le tega na obešalno konstrukcijo (vijake, konzole, vezne člene, spojnike ...) (2X motorni pogon je upoštevan ločeno v popisu zavihka "01|Konstrukcija");
- upoštevati, da skupna teža LED zaslona, konstrukcije za obešanje ter predhodno navedene opreme ne presega 1.500kg;
- Zaslon je namenjen začasnim in daljšim montažam, zato se mora oprema dobaviti v kovčkih za transport ter varno skladiščenje opreme - posamezni konček na kolesih za transport in skladiščenje vsaj 6 panelov zaslona - upoštevati potrebno količino kovčkov za transport in skladiščenje panelov celotnega LED zaslona!!!</t>
    </r>
  </si>
  <si>
    <r>
      <t xml:space="preserve">Komplet obešala za pritrditev led zaslona na alu konstrukcijo v sestavi:
8x profil za obešanje (hanging bar) 1m
2x profil za obešanje (hanging bar) 0,5m
</t>
    </r>
    <r>
      <rPr>
        <b/>
        <i/>
        <sz val="10"/>
        <rFont val="Arial Narrow"/>
        <family val="2"/>
        <charset val="238"/>
      </rPr>
      <t>Upoštevati vse potrebno za obešanje sestavnih komponent LED zaslona na predmetno konstrukcijo!</t>
    </r>
  </si>
  <si>
    <t>DOSTAVA NA LOKACIJO UPORABE IN MONTAŽE:</t>
  </si>
  <si>
    <t>MONTAŽA IN ZAGON:</t>
  </si>
  <si>
    <t>USPOSABLJANJE TEHNIČNE EKIPE ZA VZPOSTAVITEV IN UPORABO:</t>
  </si>
  <si>
    <t>MONTAŽA IN ZAGON OPREME</t>
  </si>
  <si>
    <t>Ponudnik mora zagotoviti oz. upoštevati v ponudi znotraj postavk vse potrebno za zagotovitev kompatibilnosti navedene opreme - upoštevati vse potrebno!</t>
  </si>
  <si>
    <t>Zaslon se bo montiral le na začasnih prizoriščih (koncerti, kulturne prireditve ...) na predpripravljeno konstrukcijo na odru ali na nosilni samostoječi konstrukciji na prostem. Montaža je vedno začasna, zato mora oprema zajemati tudi skladiščno embalažo (kovčke) s kolesi za primerno premeščanje na prizorišče ter daljše skladiščenje.</t>
  </si>
  <si>
    <t>OPOMBA: Dodatno mora dobavitelj in izvajalec zagotoviti še programsko opremo, ki se bo po potrebi namestitiev dodatne prenosnike ali namizne računalnike za predvajanje vsebin na LED zaslonu z neomejeno licenco za uporabo in podporo za MIDI protokol (kot npr. ali enakovredno tip Arkaos GrandVJ)</t>
  </si>
  <si>
    <t>OPOMBA: Upoštevati dvojnik kablov za potrebe delitve zaslona na dva dela in sicer montaža dveh zaslonov v velikosti 12m2!</t>
  </si>
  <si>
    <t>02.0.</t>
  </si>
  <si>
    <t>03.0.</t>
  </si>
  <si>
    <t>04.0.</t>
  </si>
  <si>
    <t>Predmet tega javnega naročila je dobava, montaža in prvi zagon opreme za sceno prireditvenega odra ter pripadajočega prostora.</t>
  </si>
  <si>
    <t>OPOMBA:
Ponujena krmilna enota za napajanje in krmiljenje dvižnih el.motornih pogonov mora biti kompatibilna s ponujenimi el.motornimi pogoni!</t>
  </si>
  <si>
    <t>DOBAVA, MONTAŽA, PRIKLOP IN PREIZKUS - Komplet kablov za dovod in krmiljenje kontrolnih enot ter el.motornih pogonov:</t>
  </si>
  <si>
    <t>V sestavi:
14x  1x CEE-16/4 na 1x CEE-16/4 - presek kabla 2,5 mm2 - 20m
7x  1x CEE-16/4 na 1x CEE-16/4 - presek kabla 2,5 mm2 - 15m
2x  1x CEE-32/5 na 1x CEE-32/5 - presek kabla 4 mm2 -10m</t>
  </si>
  <si>
    <t>LED zaslon s prikazom napetosti in toka po fazi
Dovodna moč: 3x63A
Vhodni priključek: CEE 63/5
Izhodni priključki: 4x CEE 32/5
Dimenzije ne presegajo 483 x 178 x 235 mm
v kovčku s kolesi
Oprema kot npr. ali enakovredno tipu Showtec PSA-63A4C</t>
  </si>
  <si>
    <t>Alu konstrukcija - rampa:</t>
  </si>
  <si>
    <t>El.motorni pogon za dvigovanje konstrukcije:</t>
  </si>
  <si>
    <t>Kontrolna enota za napajanje in krmiljenje dvižnih el.motornih pogonov:</t>
  </si>
  <si>
    <t>Elektro omarica 3x63A za priklop pogona konstrukcije in LED zaslona:</t>
  </si>
  <si>
    <t>Dovodni kabel za napajanje elektro omarice 3x63A:</t>
  </si>
  <si>
    <t>Neskončni povezovalni trak (gurtna) z jeklenico za obešanje elektro motorjev na konstrukcijo in alu konstrukcijo:</t>
  </si>
  <si>
    <t>Jekleni škopec za pritrditev neskončnih povezovalnih trakov (gurten) z nosilnostjo minimalno 3.250kg</t>
  </si>
  <si>
    <t>Teleskopsko dvigalo za aluminijasto konstrukcijo:</t>
  </si>
  <si>
    <t>LED zaslon (sestavljen scenski element) za zunanjo uporabo - prireditveni za začasno montažo, z upoštevanjem vseh nadaljnih in predhodno navedenih navodil; tehnični podatki so podani v zavihku "P.1|Teh. karakter. LED zaslon" - LED zaslon kot npr. ali enakovredno Outdoor P3.91 SMD RGB</t>
  </si>
  <si>
    <t>Prenosni računalnik za predvajanje vsebin na LED zaslonu z naslednjo sestavo:
z i7 procesorjem ali ekvivalent, vgrajen 512 GB SSD disk, 16GB notranjega spomina RAM, z nameščeno programsko opremo za konfiguracijo LED zaslona (kot npr. ali enakovredno tip NOVA LCT), z nameščeno programsko opremo za predvajanje vsebin na LED zaslonu z neomejeno licenco za uporabo in podporo za MIDI protokol (kot npr. ali enakovredno tip Arkaos GrandVJ)</t>
  </si>
  <si>
    <t>Neskončni povezovalni trak (gurtna) z jeklenico za obešanje elektro motorjev na konstrukcijo in alu konstrukcijo - neskončna bremenska gurtna z vgrajeno jeklenico dolžine, črne barve, dolžine 2m, nosilnost 2000kg, certificirana - varnostno dokazilo - tehnični list</t>
  </si>
  <si>
    <t>Dolžina: 400 cm
4 točkovna konstrukcija
Premer glavne cevi: 50 mm
Debelina stene: vsaj 3 mm
Teža ne presega 28 kg
Obremenitev na 4m vsaj 900kg
oprema kot npr. ali enakovredno Global Truss F44400P</t>
  </si>
  <si>
    <t>Dolžina: 300 cm
4 točkovna konstrukcija
Premer glavne cevi: 50 mm
Debelina stene: vsaj 3 mm
Teža ne presega 28 kg
Obremenitev na 4m vsaj 900kg
oprema kot npr. ali enakovredno Global Truss F44300P</t>
  </si>
  <si>
    <t>Bremenska vrv 6mm, eno-stremenska z jeklenimi srci</t>
  </si>
  <si>
    <t>Debelina vrvi mora biti vsaj 6mm
Dolžina vrvi 1000mm
Nosilnost vsaj 400kg
certificirana - varnostno dokazilo - tehnični list</t>
  </si>
  <si>
    <t>Debelina vrvi mora biti vsaj 6mm
Dolžina vrvi 500mm
Nosilnost vsaj 400kg
certificirana - varnostno dokazilo - tehnični list</t>
  </si>
  <si>
    <t>Natezna matica M10</t>
  </si>
  <si>
    <t>Dimenzije 100x10mm
Nosilnost vsaj 350kg
Certificirani in opravljeni A testi.</t>
  </si>
  <si>
    <t>03.13.</t>
  </si>
  <si>
    <t>03.14.</t>
  </si>
  <si>
    <t>03.15.</t>
  </si>
  <si>
    <t>03.16.</t>
  </si>
  <si>
    <t>Kovček primernih dimnenzij za pribor LED zaslona (kabli, obešalna konstrukcija, pribor za obešanje …) na kolesih</t>
  </si>
  <si>
    <t>Usposabljanje tehnične ekipa za upravljanje z opremo, vključuje šolanje za sistem konstrukcije s prirpadajočimi komponentami in ostalo pripadajočo opremo (namestitev, pospravljanje, obešanje, nastavitev, priklop/upravljanje pogonov ipd), šolanje, za konstrukcijo s pripadajočimi komponnetami in ostalo prirpadajočo opremo, ki ga mora izvesti s strani proizvajalca opreme ali njegovega zastopnika v Sloveniji, pooblaščen strokovni sodelavec (dokazilo od proizvajalca ali njegovega zastopnika v Sloveniji) in mora trajati v obsegu vsaj 3x8 ur in prikaz delovanja vseh dobavljenih komponent. Predmetni tečaj za upravljanje z opremo mora biti izveden v Slovenskem jeziku.</t>
  </si>
  <si>
    <t>Usposabljanje tehnične ekipa za upravljanje z opremo, vključuje šolanje za sistem ozvočenja s vso prirpadajočo opremo, vključno z digitalnim avdio mešalnim pultom (namestitev, pospravljanje, obešanje, nastavitev, priklop/upravljanje ipd), šolanje za sistem ozvočenja s vso prirpadajočo opremo, vključno z digitalnim avdio mešalnim pultom, ki ga mora izvesti s strani proizvajalca opreme ali njegovega zastopnika v Sloveniji, pooblaščen strokovni sodelavec (dokazilo od proizvajalca ali njegovega zastopnika v Sloveniji) in mora trajati v obsegu vsaj 3x8 ur in prikaz delovanja vseh dobavljenih komponent. Predmetni tečaj za upravljanje z opremo mora biti izveden v Slovenskem jeziku.</t>
  </si>
  <si>
    <t>Usposabljanje tehnične ekipa za upravljanje z opremo, vključuje šolanje za sistem LED zaslona s vso prirpadajočo opremo (namestitev, pospravljanje, obešanje, nastavitev, priklop/upravljanje ipd), šolanje za sistem LED zaslona s vso prirpadajočo opremo, ki ga mora izvesti s strani proizvajalca opreme ali njegovega zastopnika v Sloveniji, pooblaščen strokovni sodelavec (dokazilo od proizvajalca ali njegovega zastopnika v Sloveniji) in mora trajati v obsegu vsaj 3x8 ur in prikaz delovanja vseh dobavljenih komponent. Predmetni tečaj za upravljanje z opremo mora biti izveden v Slovenskem jeziku.</t>
  </si>
  <si>
    <t>Usposabljanje tehnične ekipa za upravljanje z opremo, vključuje šolanje za sistem scenske razsvetljave s vso prirpadajočo opremo (namestitev, pospravljanje, obešanje, nastavitev, priklop/upravljanje ipd), šolanje za sistem scenske razsvetljave s vso prirpadajočo opremo, ki ga mora izvesti s strani proizvajalca opreme ali njegovega zastopnika v Sloveniji, pooblaščen strokovni sodelavec (dokazilo od proizvajalca ali njegovega zastopnika v Sloveniji) in mora trajati v obsegu vsaj 3x8 ur in prikaz delovanja vseh dobavljenih komponent. Predmetni tečaj za upravljanje z opremo mora biti izveden v Slovenskem jeziku.</t>
  </si>
  <si>
    <t>04.1.</t>
  </si>
  <si>
    <t>04.2.</t>
  </si>
  <si>
    <t>04.3.</t>
  </si>
  <si>
    <t>04.4.</t>
  </si>
  <si>
    <t>04.5.</t>
  </si>
  <si>
    <t>04.6.</t>
  </si>
  <si>
    <t>04.7.</t>
  </si>
  <si>
    <t>04.8.</t>
  </si>
  <si>
    <t>04.9.</t>
  </si>
  <si>
    <t>04.10.</t>
  </si>
  <si>
    <t>04.11.</t>
  </si>
  <si>
    <t>04.13.</t>
  </si>
  <si>
    <t>04.15.</t>
  </si>
  <si>
    <t>04.16.</t>
  </si>
  <si>
    <t>04.14.</t>
  </si>
  <si>
    <t>04.17.</t>
  </si>
  <si>
    <t>04.18.</t>
  </si>
  <si>
    <t>04.19.</t>
  </si>
  <si>
    <t>04.20.</t>
  </si>
  <si>
    <t>04.21.</t>
  </si>
  <si>
    <t>04.22.</t>
  </si>
  <si>
    <t>04.23.</t>
  </si>
  <si>
    <t>04.24.</t>
  </si>
  <si>
    <t>04.25.</t>
  </si>
  <si>
    <t>04.26.</t>
  </si>
  <si>
    <t>OPOMBA: Ob dostavi se preveri dobavljeno opremo skupaj z naročnikom in nadzorom, se preveri kosovnico ter tehnične dokumente!</t>
  </si>
  <si>
    <t>Nosilnost: 1.000 kg,
oprema kot npr. ali enakovredno D8+ (D8 PLUS) - z dvojno zavoro, 
Hitrost dviga 4m/min, 
Dolžina verige 18m 
dobavljen s pripadajočo košaro za verigo
dobavljen s kovčkom za transport</t>
  </si>
  <si>
    <t>Enokanalni aktivni DI vmesnik, vhodni konektor 6,3mm jack, max. nivo vhodnega signala +49dBu. Vhodna upornost 1 M Ohm. 1 x XLR izhod, 1 x thru izhod (6,3mm jack). Max. izhodni nivo +8 dBu, izhodna upornost 600 Ohm, frekvenčni razpon 30Hz-20kHz. Stikalo za ground lift in atenuacijo vhodnega signala. Napajanje z 9V baterijo ali preko +48V fantomskega napajanja. 
Oprema kot npr. ali enakovredna BSS, Klark Technik, Radial</t>
  </si>
  <si>
    <t>Mrežni usmerjevalnik in WiFi dostopna točka s 4 x anteno, 2.4Ghz in 2 x 5 Ghz, 1 x USB 3.0 priključkom, 4 x mrežnim priključkom, 802.11 g/n/ac, QoS tehnologija, črne barve. 
Oprema kot npr ali enakovredna Linksys.</t>
  </si>
  <si>
    <t>Tablični računalnik z MAC OS operacijskim sistemom, zaslonom velikosti 10.2" in ločljivostjo 2160 x 1620 pik (264 ppi), 500 nit, 32GB spomina, A12 bionični čip 64 bitna arhitektura, WiFi vmesnik 802.11 a/b/g/n/ac, Bluettoth 4.2, Touch ID zaklep, do 10 ur delovanja na baterijo, USB C polnilni priključek, priložen polnilec in robustnejši zaščitni ovitek. Temno sive barve. 
Oprema kot npr. ali enakovredna "Apple"</t>
  </si>
  <si>
    <t>Klasično mikrofonsko stojalo z boom roko, obtežen nosilec nog, zložljive noge, nastavljiva višina (900-1600mm), dolžina boom roke 460-770mm. teža ne presega: 3,2kg. Barva: črna.
Oprema kot npr. ali enakovredna K&amp;M, Gravity</t>
  </si>
  <si>
    <t>Kondenzatorski kardioidni mikrofon s pozlačeno kapsulo, frekvenčni razpon 20-20000Hz, impedanca 100 Ohm, maksimalni SPL 143 dB, izhodni novi +13.9 dBu, 48V phantom napajanje, teža ne presega 101g, dimenzije 118x20x20mm, dobavljen uparjenem stereo paru (2 mikrofona) z 2 x nosilcem za stojalo, peno za zaščito in plastičnim kovčkom. 
Oprema kot npr. ali enakovredna Rode.</t>
  </si>
  <si>
    <t>Dinamični inštrumentalni mikrofon, kardioidna usmerjenost, frekvenčni razpon 40Hz - 15kHz, nazivna upornost 150 Ohm, 
Teža ne presega 0,284kg. 
Priložena torbica in nastavek za mikrofonsko stojalo. 
Oprema kot npr. ali enakovredna Shure, Sennheiser</t>
  </si>
  <si>
    <t>Profesionalni koaksialni kabel za prikop antene z BNC priključki, upornost 50 Ohm, dolžine 10m, črne barve.  
Oprema kot npr. ali enakovredna Sennheiser GZL5000 A-10</t>
  </si>
  <si>
    <t>Pasivna usmerjena lopatasta antena UHF spektra, frekvenčni RF razpon 450 - 960MHz, kot pokrivanja 100 stopinj, gain 4dBi. BNC konektor, 50 Ohm. V kompletu s stenskim nosilcem.
Oprema kot npr. ali enakovredna Shure, Sennheiser</t>
  </si>
  <si>
    <t>Profesionalni žepni oddajnik 
- z oddajno močjo 10/30/50mW, HDX kompander, THD manjše od 0.9%, teža z baterijami ne presega 450g, razmerje "signal to noise" večje od 115 dBa, AF frekvenčni razpon 80 do 18000 Hz, čas delovanja vsaj 8 ur, napajanje 2 x AA baterija ali akumulator proizvajalca, kovinsko ohišje, teža (z baterijami) ne presega 170g (+/- 10%). 
Dobavljen v kompletu z naglavnim kondenzatorskom omnidirectional mikrofonom z diafragmo odporno na pot frekvenčnim razponom od 20 do 20000Hz, 150 dB SPL, impedanco 1000 Ohm, teža ne presega 6.5g, kožne barve, s primernim konektorjem za priklop na žepni oddajnik. 
Oprema kot npr. ali enakovredna Shure, Sennehiser</t>
  </si>
  <si>
    <t>Profesionalni brezžični mikrofonski sistem
- 1 x UHF mikrofonski sprejemnik z 32 kompatibilnimi kanali, 88 MHz pasovne širine z možnostjo izbire med 3520 frekvencami, ethernet povezava za krmiljenje preko brezplačno priložene programske opreme, HDX kompander, THD manjši od 0.9%, 6.3mm JACK izhod in XLR 3P izhod, nastavljiv "Squelch" od 5 do 25 dBuV v korakih po 2 dB, vgrajen EQ, razmerje "signal to noise" večje od 115 dBA.
- 1 x UHF mikrofonski ročni oddajnik z oddajno močjo 10/30/50mW, HDX kompander, THD manjše od 0.9%, teža z baterijami ne presega 450g, razmerje "signal to noise" večje od 115 dBa, AF frekvenčni razpon 80 do 18000 Hz, čas delovanja vsaj 8 ur, napajanje 2 x AA baterija ali akumulator proizvajalca
- 1 x Dinamična kardioidna mikrofonska glava, 154dB SPL, občutljivost 2.5mV/PA
Oprema kot npr. ali enakovredna Shure, Sennheiser</t>
  </si>
  <si>
    <t xml:space="preserve">Pasivni nizkotonski zvočnik kompatibilen z array sistemom
- Vsaj 1 x 18" LF
- Frekvenčni razpon 32 Hz do 120 Hz  (pri -6 dB)
- Vsaj 137 dB Peak SPL pri 1m 
- Impedanca 4 Ohm
- Ohišje iz baltske vezane plošče barvane s teksturirano na udarce odporno črno barvo
- vsaj 4 x stranski ročaji
- Širina 720mm
- Teža ne presega 64 kg
- Vgrajen sistem za medsebojno vertikalno združevanje več nizkotonskih zvočnikov ter pritrditev na voziček ali okvir za obešanje
- Z array sistemom kompatibilen sistem obešanja (možna varna talna postavitev array sistema na nizkotonski zvočnik)
- Izdelan v EU
Oprema kot npr. ali enakovredna L.Acoustics, D&amp;B audiotechnik, NEXO </t>
  </si>
  <si>
    <t xml:space="preserve">Pasivni dvosistemski array zvočnik:
- vsaj 1 x 12'' LF in 3" HF
- Vertikalna disperzija 20°
- Horizontalna disperzija 120° (z možnostjo zožanja na 80°)
- Peak SPL 140 dB
- Frekvenčni razpon 50Hz do 20 kHz (pri -6 dB)
- Impedanca 8 Ohm
- Omogoča biamp delovanje
- Popolnoma integriran sistem za spajanje zvočnikov med seboj (brez potrebe po dodatnih zunanjih zatičih in dodatnih elementih)
- Teža ne presega 80 kg
- Širina ne presega 1300mm 
- Izdelan v EU
Oprema kot npr. ali enakovredna L.Acoustics, D&amp;B audiotechnik, NEXO </t>
  </si>
  <si>
    <t xml:space="preserve">Pasivni dvosistemski array zvočnik:
- vsaj 1 x 12'' LF in 3" HF
- Vertikalna disperzija 10°
- Horizontalna disperzija 80° (z možnostjo razširitve na 120°)
- Peak SPL 140 dB
- Frekvenčni razpon 50Hz do 20 kHz (pri -6 dB)
- Impedanca 8 Ohm
- Omogoča biamp delovanje
- Popolnoma integriran sistem za spajanje zvočnikov med seboj (brez potrebe po dodatnih zunanjih zatičih in dodatnih elementih)
- Teža ne presega 80 kg
- Širina ne presega 1300mm 
- Izdelan v EU
Oprema kot npr. ali enakovredna L.Acoustics, D&amp;B audiotechnik, NEXO </t>
  </si>
  <si>
    <t>Profesionalna naprava za fino meglo (haze), 
čas gretja do delovanja ne presega 65s, 
vgrajen ventilator (nastavljiva jakost), 
DMX krmiljenje, 
brez kompresorja, 
moč grelca 1500W, 
kapaciteta rezervarja 2L (zadošča za vsaj 48h neprestanega delovanja), 
vgrajen LED zaslon za prikaz nastavitev parametrov, 
dimenzije ne presegajo 480 x 260 x 260 mm, 
teža ne presega 14 kg, 
izdelan v EU.
Dobavljena z 10L tekočine in kovčkom za prenašanje.
Priložen napajalni vodnik s CEE3P 16A konektorjem črne barve. 
Oprema kot npr. ali enakovredna LOOK Solutions</t>
  </si>
  <si>
    <t xml:space="preserve">Profesionalni mrežni vmesnik s podporo za ArtNet 1,2,3,4 in sACN, DMX in RDM protokole, 
2 x 1Gbps mrežni vhod z integriranim stikalom, 
prikaz  hitrosti povezave in prisotnosti povezave za vsak mrežni vhod, 
12 x 5P XLR izhod z LED prikazom stanja vsakega konektorja (prisotnost DMX signala, prisotnost RDM signala...), 
vgrajen barvni zaslon in vrtljiv enkoder za nastavljanje funkcij naprave, 
vhod za kontaktni prožilec, 
vgrajenih 16 procesnih modulov,
možnost združevanja 4-ih različnih mrežnih lučnih virov (ArtNet in sACN merging), z izbiro preliva. 
PowerCon True1 napajalni priključek, 
19" ohišje. Izdelan v EU.  
Dobavljen s šuko napajalnim vodnikom. 
Oprema kot npr. ali enakovredna LUMINEX </t>
  </si>
  <si>
    <t>LED blinder s 4 x 100W COB led modulom, 
nastavljiva barvna temperatura med 3200 in 6400° K, 
stroboskop efekt z nastavljivo hitrostjo, 
vgrajen 4 številčni zaslon s tipkami za nastavitev parametrov, 
možnost nastavitve števila DMX kanalov (npr. 2, 8,12), 
DMX vhod in izhod, 
Oprema kot npr. ali enakovredna Eurolite</t>
  </si>
  <si>
    <t>LED fresnel reflektor z led modulom moči vsaj 300W, 
barvna temperatura 3200K, 
CRI vsaj 95, 
razpon žarka od vsaj 15 ali manj do vsaj 30 stopinj ali več, 
motoriziran zoom, 
16 bitno dimanje, 
RDM krmiljenje, 
vsaj 4000 Lumnov, 
vsaj 3 načini DMX delovanja, 
teža ne presega 16 kg. 
Oprema kot npr. ali enakovredna Infinity.</t>
  </si>
  <si>
    <t>Profesionalna kljuka za obešanje svetil na cevi premera 38 do 51 mm, 
črne barve, 
nosilnosti najmanj 100 kg, 
širina ne presega 30mm, 
izdelana iz aluminija,
 z vijakom za pritrjevanje na cev/konstrukcijo nameščenim s strani, 
TUV certificirana, 
dobavljena z M12 x 45 vijakom in zatezno matico.
teža ne presega: 0.57 kg. Izdelana v EU. 
Oprema kot npr. ali enakovredna Doughty.</t>
  </si>
  <si>
    <t>03.P1.</t>
  </si>
  <si>
    <t>Tehnične karakteristike LED zaslona</t>
  </si>
  <si>
    <t>SKUPAJ (brez DDV)</t>
  </si>
  <si>
    <t>SKUPAJ (z DDV)</t>
  </si>
  <si>
    <t xml:space="preserve">SPLOŠNE OPOMBE: </t>
  </si>
  <si>
    <t>Dinamični vokalni mikrofon, superkardioidna usmerjenost, frekvenčni razpon 50Hz- 16kHz. 
Dimenzije ne presegajo 160 x 50mm, 
Teža ne presega 0,278kg. 
Priložena torbica za shranjevanje, nastavek za mikrofonsko stojalo, reducirni navoj.
Oprema kot npr. ali enakovredna Shure, Sennehiser</t>
  </si>
  <si>
    <t>Komplet mikrofonov za bobne v sestavi:
- 1 x dinamični kardioidni instrumentalni mikrofon primeren za bas boben, frekvenčni razpon 20-16000Hz, nominalna impedanca 350 Ohm, teža ne presega 318g, aluminjasto ohišje, vgrajen nastavek za stojalo
- 4 x kompaktni kardioidni dinamični mikrofon, frekvenčni razpon 40-18000Hz, impedanca 350Ohm, teža ne presega 60g, primeren za zelo glasne aplikacije (160 dB) ohišje iz umetnih vlaken, z zaponko za pritrditev na tom boben
- 2 x kondenzatorski super kardioidni mikrofon, frekvenčni razpon 40-20000Hz, max SPL 139 dB, teža ne presega 93 g, premer 20mm dolžina 100mm, impedanca 50 Ohm, priložen nosilec za stojalo
Komplet mikrofonov mora biti dobavljen v plastičnem kovčku z zaščitno peno. 
Oprema kot npr. ali enakovredna Shure, Sennehiser.</t>
  </si>
  <si>
    <r>
      <t xml:space="preserve">Izvajalec mora izdelati vse električne inštalacije kot varne in skladne z veljavno zakonodajo ter zahtevami za delovišče, začasno ali premično gradbiče, zakonodaja, ki ureja tudi predmetno prizorišče oz. začasne električne inštalacije:
</t>
    </r>
    <r>
      <rPr>
        <i/>
        <sz val="11"/>
        <rFont val="Arial Narrow"/>
        <family val="2"/>
        <charset val="238"/>
      </rPr>
      <t>*Pravilnik o zahtevah za nizkonapetostne električne inštalacije v stavbah (Uradni list RS, št. 41/09, 2/12 in 61/17 – GZ) ter pripadajoča tehnična smernica  TSG-N-002: 2013 Nizkonapetostne električne inštalacije, iz dne 31. 12. 2013;
*Pravilnik o varstvu pri delu pred nevarnostjo električnega toka (Uradni list RS, št. 29/92, 56/99 - ZVZD, 43/11 - ZVZD-1);
*Zakon o varnosti in zdravju pri delu (Uradni list RS, št. 43/11);
*Uredba o zagotavljanju varnosti in zdravja pri delu na začasnih in premičnih gradbiščih (Ur. l. RS, št. 83/05 in 43/11 - ZVZD-1)</t>
    </r>
    <r>
      <rPr>
        <sz val="11"/>
        <rFont val="Arial Narrow"/>
        <family val="2"/>
        <charset val="238"/>
      </rPr>
      <t xml:space="preserve"> ter 
*vse ostale predpise, pripadajoče tehnične smernice in priporočila za predmetno prizorišče oz. začasne električne inštalacije.</t>
    </r>
  </si>
  <si>
    <r>
      <t xml:space="preserve">Vsa ostala oprema v popisu del je navedena samo primerno (kot naprimer) in se lahko, v soglasju z naročnikom in nadzorom,  zamenja z alternativno opremo, materialom, napravo in elementi. Minimalne zahteve za električno opremo in električne inštalacije:
</t>
    </r>
    <r>
      <rPr>
        <i/>
        <sz val="11"/>
        <rFont val="Arial Narrow"/>
        <family val="2"/>
        <charset val="238"/>
      </rPr>
      <t>*Električne inštalacije in oprema na gradbišču morajo biti zavarovani pred vremenskimi vplivi z zaščito vsaj IP 43, fiksne naprave, orodja, oprema ter stikala in krmilne naprave pa morajo imeti zaščito pred prašnimi delci in vodo v izvedbi vsaj IP 44 - PRIPOROČA SE IP65.
*Električne napeljave smejo izvajati, popravljati, vzdrževati in odstranjevati le strokovno usposobljeni delavci elektrotehniške stroke.
*Prosti električni vodi na gradbišču morajo biti napeljani tako, da ni nevarnosti mehanskega poškodovanja. Prosto po tleh položeni so lahko le kabli tipa H0 7 RN–F, ki pa morajo biti mehansko zaščiteni ali nameščeni na predpisani višini na vseh prehodih za vozila.
*Električne napeljave, naprave in opremo na gradbišču je dovoljeno uporabljati šele, ko je z meritvami ugotovljeno, da je brezhibna.</t>
    </r>
  </si>
  <si>
    <t>Karabin</t>
  </si>
  <si>
    <t>04.12.</t>
  </si>
  <si>
    <t>V sestavi: 
- 16 x speakon speakon zvočniški kabel 4x4mm2 - 20m
- 6 x speakon speakon zvočniški kabel 4x4mm2 - 15m
- 6 x speakon speakon zvočniški kabel 4x4mm2 - 10m
- 6 x speakon speakon zvočniški kabel 4x2.5mm2 - 1.5m
- 16 x speakon speakon zvočniški kabel 4x2.5mm2 - 0.5m 
Vsi vodniki morajo biti kvalitetnejše izvedbe, črne barve, z konektorji kot npr. ali enakovredno NEUTRIK NL4FX.</t>
  </si>
  <si>
    <t>Mikrofonski avdio kabel, 1 x konektor kot npr. ali enakovredno NEUTRIK NC3MXX-BAG na 1 x kot npr. ali enakovredno NEUTRIK NC3FXX-BAG, balansiran kabel, prevodnik 2 x 0,22 mm2, spiralni oklop, zunanji omot iz fleksibilnega PVC, AWG 24. Upornost na 100m: 13,4 Ohm. Dolžina 10m. Konektorji in kabel v črni barvi!</t>
  </si>
  <si>
    <t>Mikrofonski avdio kabel, 1 x konektor kot npr. ali enakovredno NEUTRIK NC3MXX-BAG na 1 x kot npr. ali enakovredno NEUTRIK NC3FXX-BAG, balansiran kabel, prevodnik 2 x 0,22 mm2, spiralni oklop, zunanji omot iz fleksibilnega PVC, AWG 24. Upornost na 100m: 13,4 Ohm. Dolžina 5m. Konektorji in kabel v črni barvi!</t>
  </si>
  <si>
    <t>Mikrofonski avdio kabel, 1 x konektor kot npr. ali enakovredno NEUTRIK NC3MXX-BAG na 1 x kot npr. ali enakovredno NEUTRIK NC3FXX-BAG, balansiran kabel, prevodnik 2 x 0,22 mm2, spiralni oklop, zunanji omot iz fleksibilnega PVC, AWG 24. Upornost na 100m: 13,4 Ohm. Dolžina 3m. Konektorji in kabel v črni barvi!</t>
  </si>
  <si>
    <t xml:space="preserve">Profesionalni signalni večžilni kabel 12 in / 4 out, s trapeznim odrskim ohišjem, konektorji kot npr. ali enakovredno REAN XLR 3P, ohišje črne barve, dolžina 15m. </t>
  </si>
  <si>
    <t>OPOMBA: 
Predmetni pogoni so predvideni za pomike konstrukcije celotne scene, vključno z LED zaslonom! Ponujeni motorni pogoni morajo biti kompatibilni z krmilno enoto za napajanje in krmiljenje dvižnih el.motornih pogonov!</t>
  </si>
  <si>
    <t xml:space="preserve">Kompatibilno s konstrukcijo v postavki 01.2.
Maksimalna višina vsaj 5,3 m; nosilnost vsaj 210 kg
teža ne presega 75 kg; s 4 kolesi; s 4 zložljivimi profili za postavljanje in dvigovanje dvigala s tal
črne barve; z vodno tehtnico za uravnavanje s pripadajočimi nosilci za pritrjevanje alu konstrukcije.
Oprema kot npr. ali enakovredno tipu Work Pro LW 185 D </t>
  </si>
  <si>
    <t xml:space="preserve">Profesionalni digitalni 4 kanalni DSP ojačevalnik razdreda D
- Moči vsaj 4 x 1900W / 8 Ohm, 4 x 3300W / 4 Ohm
- Vgrajeni algoritmi za procesiranje zvočnega signala za celoten nabor izdelkov proizvajalca ozvočenja
- vsaj 24 bitna (96kHZ) AD/DA konverzija
- Vgrajen večjderni DSP procesor
- Na dotik občjutljiv zaslon velikosti vsaj 3.5"
- 4 x vhodni avdio priključek kot npr. ali enakovredno XLR3P
- 4 x Izhod kot npr. ali enakovredno Neutrik NL4
- Vsaj 2 x Mrežni RJ45 priključek (lahko z dodatno kartico)
- Možen oddaljen nadzor z aplikacijo proizvajalca 
- Teža ne presega 26kg
- Globina 540mm 
Oprema kot npr. ali enakovredna L.Acoustics, D&amp;B audiotechnik, NEXO </t>
  </si>
  <si>
    <t>V sestavi: 
1 x Digitalna mešalna miza s procesorskim delovanjem pri 48kHz ali 96kHz. 96 kanalov, 48 izhodnih busov + stereo Master bus + 12 x 8 matrika, 2 x Solo stereo bus, 24 na dotik občutljivih motoriziranih 100mm drsnikov, vsaj 1 x 15" na dotik občutljiv zaslon, 24 x 8-segmentni LED prikazovalnik signala, Multiband kompresor, dinamični EQ, 12 kontrolnih skupin, 16 x 31-pasovni grafični EQ. Lokalni vhodni in izhodni priključki: 8 x mikrofonski/linijski XLR vhod/izhod, 4 x AES/EBU (Mono) vhod/izhod. Možnost zunanjega vira sinhronizacije preko Word Clock ali MADI. Procesorska latenca 2ms pri 48kHz, 1,1ms pri 96kHz. 40-bit floating point procesor, 24-bit konverzija AD/DA. Opcijska integracija Waves vtičnikov. Dvojna napajalna enota. Teža ne presega 38kg.
- 1 x odrska enota, 2 x Cat5 MADI, dvojna napajalna enota, 48 linijskih vhodov, 16 linijskih izhodov, indukcijsko hlajenje (brez ventilatorjev)
- 2 x 75m Cat 5 kabla
- 1 x Protiprašno pokrivalo
- 1 x Lučka za osvetlitev mešalne mize kot tip Littlite 18 XR LED
- 1 x Kovček za digitalno mešalno mizo - 3 delni, s kolesi in kanalom za kable
- 19" Kovček za odrski rack vsaj 10U s kolesi
OPOMBA: Oprema kot npr. ali enakovredna DiGiCo, Avid</t>
  </si>
  <si>
    <t>Aktivni monitorski zvočnik 
- vsaj 1 x 12" LF in 1 x 1.4"
- Peak SPL pri 1m 130 dB
- Horizontalna disperzija 80°
- Vertikalna disperzija 50°
- Frekvenčni razpon 60 Hz - 20 kHz
- Vgrajen dvokanalni class D ojačevalnik - 500W (continuous), 1000W (peak)
- Možnost krmiljenje preko mrežne povezave
- Vgrajen DSP s tovarniškimi prednastavitvami
- LCD zaslon za prikaz nastavitev
- 2 x XLR 3P vhod, 2 x XLR 3P izhod
- Ohišje iz vezane plošče
- Teža ne presega 20 kg
- Nastavek/odprtina za postavitev zvočnika na stojalo
- Izdelan v EU
OPOMBA: Oprema kot npr. ali enakovredna DAS Audio, Yamaha</t>
  </si>
  <si>
    <t>Aktivni antenski delilnik za do 16 kanalov (8 dvojnih sprejemnikov). Možnost spremembe v ozkopasovno delovanje z opcijskimi selektivnimi RF vhodnimi moduli kot npr. ali enakovredno IM3000. RF frekvenčni razpon 470 - 870MHz, antenski konektor BNC, nazivna upornost 50 Ohm. 1U rack enota, teža ne presega 3kg.
Oprema kot npr. ali enakovredna Shure, Sennehiser</t>
  </si>
  <si>
    <t>Nižje trinožno mikrofonsko stojalo, zasnova z dvodelno teleskopsko izvlečno roko. Dolžina roke od 470 - 775mm, višina stojala 425 - 645mm, zložljive noge. Konstrukcija iz jekla, ulit bazni del. Črna barva. teža ne presega 2,5kg.
Oprema kot npr. ali enakovredna K&amp;M, Gravity</t>
  </si>
  <si>
    <t>Lučni krmilnik z vsaj 4096 krmilnimi parametri (enakovredno 8192 DMX kanalom), vsaj 4 x dvojni enkoder ali 8 x enojni enkoder za nastavitev parametrov; vsaj 10 motoriziranimi drsniki (60mm), vsaj 2 x motoriziranim A/B drsnikom (100mm), vsaj 28 RGB osvetljenimi vrtljivimi predvajalniki, vsaj 1 x dimerskim kolesom, s posamično osvetljenimi neslišnimi tipkami, vsaj 4 x USB priključkom, z LTC vhodom, MIDI vhod in izhod, vsaj 2 x DMX izhod, vsaj  2 x mrežni gigabitni priključek,
vgrajen računalnik z integriranim 3D vizualizatorjem ki omogoča prikaz senc in gobosov, teža ne presega 32 kg, dimenzije ne presegajo: 860 x 585 x 175mm. 
Dobavljen v kompletu z: 2 vgrajenima zaslonoma velikosti vsaj 15" ločljivosti vsaj 1920 x 1080 pik ali 2 x 22" zunanjim na dotik občutljivim zaslonom ločljivosti vsaj 1920x1080 pik z display port priključkom, USB priključkom in priloženimi vodniki, 1 x profesionalnim transportnim kovčkom za krmilnik in 2 x na dotik občutljiv zaslon, izdelanim na način da po odpiranju uporabnik lahko takoj prične z uporabo sistema (vključuje tudi vse potrebne vodnike za povezavo). Oprema kot npr. ali enakovredna Grand MA, Chamsys, Avolites</t>
  </si>
  <si>
    <t>OPOMBA: Sistemska rešitev mora zagotavljati tudi brezplačno programsko opremo za predprogramiranje (podpora tako za Windows kot MAC OS okolje). Vse programske nadgradnje morajo biti za uporabnika doživljensko brezplačne!</t>
  </si>
  <si>
    <t xml:space="preserve">Profesionalni DMX kabel 
1 x konektor kot npr. ali enakovredno NEUTRIK NC5MMX-BAG na 1 x konektor kot npr. ali enakovredno NEUTRIK NC5FXX-BAG, 
vodnik s 4 x 0.34 prevodnikom (22AWG),
dvojno ščiten (Al folija + oplet), 
high flex zunanji ovoj, 
110 Ohm, 
prozorna termoskrčka za označevanje vodnika, 
dolžina 20m. </t>
  </si>
  <si>
    <t xml:space="preserve">Profesionalni DMX kabel 
1 x konektor kot npr ali enakovredno NEUTRIK NC5MMX-BAG na 1 x konektor kot npr ali enakovredno NEUTRIK NC5FXX-BAG, 
vodnik s 4 x 0.34 prevodnikom (22AWG), 
dvojno ščiten (Al folija + oplet), 
high flex zunanji ovoj, 
110 Ohm, 
prozorna termoskrčka za označevanje vodnika, 
dolžina 6m. </t>
  </si>
  <si>
    <t xml:space="preserve">Profesionalni DMX kabel 1 x konektor kot npr ali enakovredno NEUTRIK NC5MMX-BAG na 1 x konektor kot npr ali enakovredno NEUTRIK NC5FXX-BAG, 
vodnik s 4 x 0.34 prevodnikom (22AWG), 
dvojno ščiten (Al folija + oplet), 
high flex zunanji ovoj, 
110 Ohm, 
prozorna termoskrčka za označevanje vodnika, 
dolžina 3m. </t>
  </si>
  <si>
    <t xml:space="preserve">Profesionalni LED beam/wash RGBW moving head reflektor z vsaj 12 x RGBW led modulom moči vsaj 40W. Visoko učinkovit optični sistem - razmerje med najširjšim in najožjim snopom luči vsaj 15:1. Razpon žarka od vsaj 4° ali manj do vsaj 60° ali več (motoriziran).
Vsaj 5.000 lumnov. Vsaj 20.000 luksov na 5m.
Možnost izbire RGBW ali CMY barvnega mešanja. Variabilni CTO od 2.700 do 8000K
Predprogramirani barvni fltri 66 barv - vključno z 2700K, 3200K, 4200K, 5600K, in 8000K. Efekt tungsten sijalke - emulacija sijalk 750W, 1000W, 1200W, 2000W in 2500W. Motoriziran zoom
Elektronski strobo efekt hitrosti do vsaj 20Hz
Visoko ločljiv dimer (16 bit); "Flicker free" delovanje tako za HD, UHD, 8K in 16K kamere
</t>
  </si>
  <si>
    <t>Tiho delovanje. Vgrajen dvovrstični LCD zaslon s 4 gumbi za nastavitve. 
Krmilni protokoli: DMX-512, RDM
3 načini DMX delovanja 
Pan vsaj: 450°
Tilt vsaj:  200°
DMX 5 polni vhod in izhod kot npr. ali enakovredno PowerCon True1 napajalni vhod in izhod. 
Teža ne presega 21 kg; dimenzije ne presegajo: 438 x 329 x 240 mm (z glavo v vertikalnem položaju). 
Izdelan v EU. Dobavljen v kovčku za 8 svetil (kovček s kolesi). Oprema kot npr. ali enakovredna ROBE, Clay Paky</t>
  </si>
  <si>
    <t>Profesionalni signalni kabel za priklop inštrumentov z 2 x 6.3 moškim Jack konektorjem (kot npr. ali enakovredno Neutrik) črne barve, dolžine 5m</t>
  </si>
  <si>
    <t>Sklop 1: Dobava in montaža konstrukcije za razsvetljavo in ozvočenje prireditvenega odra.</t>
  </si>
  <si>
    <t>Sklop 4</t>
  </si>
  <si>
    <t>Sklop 3</t>
  </si>
  <si>
    <t>Sklop 2</t>
  </si>
  <si>
    <t>Sklop 2: Dobava in montaža sistema ozvočenja za prireditveni oder</t>
  </si>
  <si>
    <t>Sklop 3: Dobava in montaža LED zaslona za prireditveni oder</t>
  </si>
  <si>
    <t>Sklop 4: Dobava in montaža scenske razsvetljave za prireditveni oder</t>
  </si>
  <si>
    <t>Dobava in montaža konstrukcije za razsvetljavo in ozvočenje prireditvenega odra</t>
  </si>
  <si>
    <t>Dobava in montaža sistema ozvočenja za prireditveni oder</t>
  </si>
  <si>
    <t>Dobava in montaža LED zaslona za prireditveni oder</t>
  </si>
  <si>
    <t>Dobava in montaža scenske razsvetljave za prireditveni oder</t>
  </si>
  <si>
    <t>Sklop 1</t>
  </si>
  <si>
    <t>Ponudnik mora v stolpcu "OPOMBA PONUJENA OPREMA: TIP / PROIZVAJALEC" navesti tip opreme, ki jo ponuja ter proivajalca opreme - za vsako postavko zavihka "Sklop 02 SISTEM OZVOČENJA"!</t>
  </si>
  <si>
    <t>Ponudnik mora v stolpcu "OPOMBA PONUJENA OPREMA: TIP / PROIZVAJALEC" navesti tip opreme, ki jo ponuja ter proizvajalca opreme - za vsako postavko zavihka "Sklop 01 KONSTRUKCIJA"!</t>
  </si>
  <si>
    <t>Ponudnik mora v stolpcu "OPOMBA PONUJENA OPREMA: TIP / PROIZVAJALEC" navesti tip opreme, ki jo ponuja ter proivajalca opreme - za vsako postavko zavihka "Sklop 04 SCENSKA RAZSVETLJAVA"!</t>
  </si>
  <si>
    <t>Ponudnik mora v zavihku "Sklop 03 P.1|Teh. karakter. LED" podati tehnične karakteristike za ponujeni produkt, pri tem mora upoštevati minimalne ter maksimalne podane tehnične zahteve; dodatno mora navesti tip opreme, za vsako postavko, ki jo ponuja v stolpec "OPOMBA PONUJENA OPREMA: TIP/PROIZVAJALEC" predmetnega popisa " Sklop 03 LED zaslon"! Ponudnik vpisuje zahtevane podatke le v rumeno obarvana polja!</t>
  </si>
  <si>
    <t xml:space="preserve">Pri pripravi ponudbe je potrebno preveriti odstopanja od podane opreme, predvsem zaradi možnosti vgradnje (dimenzije, teža, namestitvene točke) in jih finančno ovrednotiti pri posameznih postavkah zaradi morebitnega spreminjanja tehničnih podlag za izvedbo. Vsa ostala oprema v popisu del je navedena samo primerno (kot naprimer ali enakovredno) in se lahko, v soglasju z naročnikom in nadzorom,  zamenja z alternativno opremo, materialom, napravo in elementi. V času poteka razpisa javnega naročila je ponudnik dolžan, da podrobno pregleda popis opreme in pripadajočih del  ter po potrebi opozori naročnika, če ugotovi, da določene postavke in količine niso natančno definirane ali niso zajete v popisu opreme in del za celovito izvedbo projekta. Ponudba izvajalca mora zajemati vsa dela in materiale za zaključevanje del v celoti, varno uporabo ter predajo izvedenega obsega uporabniku z deli zaključenimi v celoti. V postavkah so vključena vsa pripravljalna, spremna in zaključna dela, montažni in ostali drobni material, pritrdilni in vijačni material, vsi morebitni manipulativni in transportni stroški, obratovalni stroški gradbišča/lokacije izvedbe del,  zavarovanjem le tega gradbišča/lokacije izvedbe del in delavcev, stroški meritev, preiskav in atestov, zavarovanj, varnosti pri delu ter izdelava delavniške dokumentacije. </t>
  </si>
  <si>
    <t>Določila iz Uredbe o mejnih vrednostih svetlobnega onesnaževanja okolja (Uradni list RS, št. 81/07, 109/07, 62/10 in 46/13) se ne uporabijo skladno z določili prve alineje tretjega odstavka drugega člena iste uredbe za scenska svetila ter svetlobne elemente kulise prireditvenega odra in prostora - začasni scenski elementi kot npr. svetlobna scenska razsvetljava, LED zaslon, svetlobni okraski ..., ki obratujejo le občasno v času izvajanja programa prireditvenega prostora (koncerti, kulturne in druge prireditve ...).</t>
  </si>
  <si>
    <t>Določila iz Uredbe o zelenem javnem naročanju (Uradni list RS, št. 51/17 in 64/19) ter pripadajoče priloge se ne uporabijo v delu javnega naročila, ki se nananša za opremo LED zaslona ter scenske razsvetljave, ki je predmet tega popisa - scenska oprema je sestavljena iz večjega števila manjših modulov, ki posamezno dosegajo mejne energetske parametre, kot sestavljen scenski element pa le te presegajo. Zahtevana sestava scenske razsvetljave ter pripadajočega LED zaslona obratuje s parametri, ki so tudi nad nazivnimi električnimi veličinami, hkrati pa oprema obratuje na odprtem, izpostavljena zunanji temperaturi in vlagi, ki dodatno spreminja energijsko učinkovitost. Zato upoštevanje Uredbe o zelenem javnem naročanju v delu, ki se nanaša na LED zaslon, ki je predmet tega javnega naročila, ni mogoče, saj gre za LED zaslon večjih dimenzij in za LED zaslon, ki bo postavljen na prostem.</t>
  </si>
  <si>
    <t>Izvajalec se obvezuje, da bo naročniku predložil terminski plan za posamezen sklop ter ga ob podpisu pogodbe uskladil z naročnikom in predstavnikom projektantskega nadzora iz 13. člena pogodbe. Morebitne naknadne spremembe terminskega plana so možne le s pisnim soglasjem naročnika. 
Izvajalec je dolžan izvesti vse potrebne meritve, zagone, poskusna obratovanja, priskrbeti mora ustrezne ateste in navodila za obratovanje. 
Do primopredaje je vsa oprema v lasti izvajalca in sam odgovarja za opremo po sklopu, ki ga izvaja.</t>
  </si>
  <si>
    <t>Opisi in navodila za lokacije obešanja konstrukcijskih elementov so podani v prilogi  "Konstrukcije - Priloga 1: Oprema - obešanje motorjev in konstrukcijskih elementov".</t>
  </si>
  <si>
    <t>TEHNIČNE SPECIFIKACIJE PREDRAČUNA</t>
  </si>
  <si>
    <t xml:space="preserve">Profesionalno LED spot svetilo z led modulom moči vsaj 350W, vsaj 12.000 lumnov, vsaj 30.000 luksov na 5m. Visoko učinkovit optični sistem  - razmerje med najširšim in najožjim snopom luči vsaj 4.5:1 (vsaj 9° ali manj in 40° ali več). Barvna temperatura vsaj 6.500 K ali več. Sistem barvnega mešanja CMY. Nabor predprogramiranih barvnih odtenkov (vsaj 66 odtenkov). Vrtljiv gobo disk z vsaj 6 vtljivimi zamenljivimi gobosi + odprto. Vrtljiv gobo disk z vsaj 7 fiksnimi gobosi + odprto. Vgrajena 3 strana vrtljiva prizma. Vgrajena motorizirana iris zaslonka, ki omogoča hitro odpiranje in zapiranje (vsaj 3 Hz). Vgrajen Frost filter. Motoriziran zoom in fokus. Elektronski stoboskop efekt (vsaj 20 Hz). Vsaj 16 bitno krmiljenje intenzitete (dimming). Vgrajen QVGA na dotik občuljiv zaslon z baterijskim napajanjem.
</t>
  </si>
  <si>
    <t>Krmilni protokoli: USITT DMX-512, RDM, ArtNet
Vsaj 2 načina DMX delovanja (npr. 32 in 26 kanalov). Ločljivost premikanja 16 bit. Obseg premikanja po PAN: vsaj 540°. Obseg premikanja po TILT: vsaj 270°.
Priključki: kot npr. ali enakovredno PowerCON TRUE1 napajalni priključek, DMX 3 in 5 polni vhod in izhod, Ethernet priključek. Teža ne presega: 30 kg. Dimenzije ne presegajo: 740 x 420 x 290 mm (glava svetila v vertikalnem položaju). Proizvedeno v EU. Dobavljeno v kovčku za 4 svetila (kovček s kolesi). Oprema kot npr. ali enakovredna ROBE, Clay Paky</t>
  </si>
  <si>
    <t xml:space="preserve">Profesionalno beam/wash svetilo z vgrajenim 7 x 40W RGBW led modulom
Vsaj 2.800 lm 
Vsaj 12.000 luksov na 5m, 
Razpon žarka od vsaj 4° ali manj do vsaj 54° ali več, 
RGBW in CMY barvno mešanje, 
nastavljiva barvna temperatura od 2.700K do 8000K, 
virtualni barvni disk z vsaj 66 prednastavljenimi barvami, 
tungsten efekt pri uporabi barvne temperature 2.700K in 3200K (zamik v rdečo in termalni zamik), 
motoriziran zoom, 
vgrajen dvovrstični LCD zaslon za nastavitev parametrov, 
vsaj 2 načina DMX delovanja (22 in 16 DMX kanalov), 
možnost shranjevanja treh uporabniških programov z vsaj 40 koraki direktno v svetilo, 
možnost uporabniške nastavitve frekvence osveževanja LED modulov, 
pan vsaj 450°, tilt vsaj 228°, 
elektronski samopreklopni napajalnik 100-240V 50/60Hz, 
</t>
  </si>
  <si>
    <t>DMX in RDM krmiljenje, 
5 polni DMX vhod in izhod, 
PowerCon vhod in izhod, 
dimenzije ne presegajo 340 x 250 x 190 mm, 
teža ne presega 6.5 kg. 
CE certificiran, izdelan v EU. 
Dobavljen v kompletu z napajalnim vodnikov in v kovčku za 4 svetila (kovček s kolesi).
Oprema kot npr. ali enakovredna ROBE, Clay Paky</t>
  </si>
  <si>
    <t>8x CEE 16/4 izhod za motorje
za motorje do moči 1kW
s 6m dovodnim  kablom CEE 32/5
z možnostjo upravljanja posameznega motorja
v kovčku s kolesi za transport. Kontrolni enoti sta lahko skupaj v enem kovčku.
Oprema kot npr. ali enakovredno tipu ChainMaster D8 CM-801028</t>
  </si>
  <si>
    <t>01.3.1.</t>
  </si>
  <si>
    <t>Nosilnost: 500 kg,
oprema kot npr. ali enakovredno D8+ (D8 PLUS) - z dvojno zavoro, 
Hitrost dviga 4m/min, 
Dolžina verige 18m 
dobavljen s pripadajočo košaro za verigo
dobavljen s kovčkom za transport</t>
  </si>
  <si>
    <t>Neskončna bremenska gurtna z vgrajeno jeklenico dolžine, črne barve, dolžine 2,5m, nosilnost 2000kg, certificirana - varnostno dokazilo - tehnični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</si>
</sst>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 #,##0.00\ &quot;€&quot;_-;\-* #,##0.00\ &quot;€&quot;_-;_-* &quot;-&quot;??\ &quot;€&quot;_-;_-@_-"/>
    <numFmt numFmtId="43" formatCode="_-* #,##0.00_-;\-* #,##0.00_-;_-* &quot;-&quot;??_-;_-@_-"/>
    <numFmt numFmtId="164" formatCode="_-* #,##0.00\ &quot;SIT&quot;_-;\-* #,##0.00\ &quot;SIT&quot;_-;_-* &quot;-&quot;??\ &quot;SIT&quot;_-;_-@_-"/>
    <numFmt numFmtId="165" formatCode="#,##0.00\ &quot;SIT&quot;;[Red]#,##0.00\ &quot;SIT&quot;"/>
    <numFmt numFmtId="166" formatCode="_-* #,##0.00\ _S_I_T_-;\-* #,##0.00\ _S_I_T_-;_-* &quot;-&quot;??\ _S_I_T_-;_-@_-"/>
    <numFmt numFmtId="167" formatCode="_(* #,##0.00_);_(* \(#,##0.00\);_(* \-??_);_(@_)"/>
    <numFmt numFmtId="168" formatCode="_(* #,##0.00_);_(* \(#,##0.00\);_(* &quot;-&quot;??_);_(@_)"/>
    <numFmt numFmtId="169" formatCode="_(\$* #,##0.00_);_(\$* \(#,##0.00\);_(\$* \-??_);_(@_)"/>
    <numFmt numFmtId="170" formatCode="_-* #,##0.00&quot; SIT&quot;_-;\-* #,##0.00&quot; SIT&quot;_-;_-* \-??&quot; SIT&quot;_-;_-@_-"/>
    <numFmt numFmtId="171" formatCode="\$#,##0\ ;\(\$#,##0\)"/>
    <numFmt numFmtId="172" formatCode="_(* #,##0_);_(* \(#,##0\);_(* &quot;-&quot;_);_(@_)"/>
    <numFmt numFmtId="173" formatCode="_-* #,##0.00\ [$€-1]_-;\-* #,##0.00\ [$€-1]_-;_-* &quot;-&quot;??\ [$€-1]_-"/>
    <numFmt numFmtId="174" formatCode="#,"/>
    <numFmt numFmtId="175" formatCode="0\ &quot;kos&quot;"/>
    <numFmt numFmtId="176" formatCode="0\ &quot;m&quot;"/>
    <numFmt numFmtId="177" formatCode="General_)"/>
    <numFmt numFmtId="178" formatCode="&quot;L.&quot;\ #,##0;[Red]\-&quot;L.&quot;\ #,##0"/>
    <numFmt numFmtId="179" formatCode="_(&quot;$&quot;* #,##0_);_(&quot;$&quot;* \(#,##0\);_(&quot;$&quot;* &quot;-&quot;_);_(@_)"/>
    <numFmt numFmtId="180" formatCode="_(&quot;$&quot;* #,##0.00_);_(&quot;$&quot;* \(#,##0.00\);_(&quot;$&quot;* &quot;-&quot;??_);_(@_)"/>
    <numFmt numFmtId="181" formatCode="#,##0.00_ ;\-#,##0.00\ "/>
  </numFmts>
  <fonts count="13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family val="2"/>
      <charset val="238"/>
    </font>
    <font>
      <sz val="10"/>
      <name val="SL Dutch"/>
    </font>
    <font>
      <sz val="10"/>
      <name val="Arial CE"/>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2"/>
      <name val="Arial CE"/>
      <charset val="238"/>
    </font>
    <font>
      <sz val="11"/>
      <color indexed="19"/>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b/>
      <sz val="11"/>
      <color indexed="10"/>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8"/>
      <color indexed="56"/>
      <name val="Cambria"/>
      <family val="2"/>
      <charset val="238"/>
    </font>
    <font>
      <sz val="10"/>
      <name val="Helv"/>
      <charset val="204"/>
    </font>
    <font>
      <sz val="12"/>
      <name val="Times New Roman"/>
      <family val="1"/>
    </font>
    <font>
      <b/>
      <sz val="11"/>
      <color indexed="52"/>
      <name val="Calibri"/>
      <family val="2"/>
      <charset val="238"/>
    </font>
    <font>
      <b/>
      <sz val="11"/>
      <color indexed="60"/>
      <name val="Calibri"/>
      <family val="2"/>
      <charset val="238"/>
    </font>
    <font>
      <sz val="10"/>
      <name val="MS Sans Serif"/>
      <family val="2"/>
      <charset val="238"/>
    </font>
    <font>
      <sz val="10"/>
      <name val="Geneva"/>
    </font>
    <font>
      <sz val="10"/>
      <name val="Arial"/>
      <family val="2"/>
    </font>
    <font>
      <sz val="10"/>
      <name val="Arial CE"/>
    </font>
    <font>
      <sz val="10"/>
      <color indexed="24"/>
      <name val="Arial"/>
      <family val="2"/>
      <charset val="238"/>
    </font>
    <font>
      <sz val="10"/>
      <color indexed="8"/>
      <name val="Arial"/>
      <family val="2"/>
      <charset val="238"/>
    </font>
    <font>
      <sz val="9"/>
      <name val="Futura Prins"/>
      <charset val="238"/>
    </font>
    <font>
      <sz val="9"/>
      <name val="Futura Prins"/>
    </font>
    <font>
      <i/>
      <sz val="8"/>
      <name val="Switzerland"/>
      <charset val="238"/>
    </font>
    <font>
      <sz val="12"/>
      <name val="Arial CE"/>
      <family val="2"/>
      <charset val="238"/>
    </font>
    <font>
      <u/>
      <sz val="12"/>
      <color indexed="36"/>
      <name val="Bookman Old Style"/>
      <family val="1"/>
      <charset val="238"/>
    </font>
    <font>
      <b/>
      <sz val="15"/>
      <color indexed="56"/>
      <name val="Calibri"/>
      <family val="2"/>
      <charset val="238"/>
    </font>
    <font>
      <b/>
      <sz val="18"/>
      <color indexed="24"/>
      <name val="Arial"/>
      <family val="2"/>
      <charset val="238"/>
    </font>
    <font>
      <b/>
      <sz val="15"/>
      <color indexed="48"/>
      <name val="Calibri"/>
      <family val="2"/>
      <charset val="238"/>
    </font>
    <font>
      <b/>
      <sz val="13"/>
      <color indexed="56"/>
      <name val="Calibri"/>
      <family val="2"/>
      <charset val="238"/>
    </font>
    <font>
      <b/>
      <sz val="12"/>
      <color indexed="24"/>
      <name val="Arial"/>
      <family val="2"/>
      <charset val="238"/>
    </font>
    <font>
      <b/>
      <i/>
      <sz val="14"/>
      <name val="Futura Prins"/>
    </font>
    <font>
      <b/>
      <i/>
      <sz val="14"/>
      <name val="Futura Prins"/>
      <charset val="238"/>
    </font>
    <font>
      <b/>
      <sz val="13"/>
      <color indexed="48"/>
      <name val="Calibri"/>
      <family val="2"/>
      <charset val="238"/>
    </font>
    <font>
      <b/>
      <sz val="11"/>
      <color indexed="56"/>
      <name val="Calibri"/>
      <family val="2"/>
      <charset val="238"/>
    </font>
    <font>
      <b/>
      <sz val="11"/>
      <color indexed="48"/>
      <name val="Calibri"/>
      <family val="2"/>
      <charset val="238"/>
    </font>
    <font>
      <b/>
      <sz val="1"/>
      <color indexed="8"/>
      <name val="Courier"/>
      <family val="1"/>
      <charset val="238"/>
    </font>
    <font>
      <u/>
      <sz val="10.199999999999999"/>
      <color indexed="12"/>
      <name val="Futura Prins"/>
      <charset val="238"/>
    </font>
    <font>
      <u/>
      <sz val="10"/>
      <color indexed="12"/>
      <name val="Arial"/>
      <family val="2"/>
      <charset val="238"/>
    </font>
    <font>
      <u/>
      <sz val="10"/>
      <color indexed="12"/>
      <name val="Arial CE"/>
      <charset val="238"/>
    </font>
    <font>
      <u/>
      <sz val="9"/>
      <color indexed="12"/>
      <name val="Courier New CE"/>
      <charset val="238"/>
    </font>
    <font>
      <u/>
      <sz val="10.199999999999999"/>
      <color indexed="12"/>
      <name val="Futura Prins"/>
    </font>
    <font>
      <u/>
      <sz val="8.5"/>
      <color indexed="12"/>
      <name val="Times New Roman CE"/>
      <family val="1"/>
      <charset val="238"/>
    </font>
    <font>
      <u/>
      <sz val="12"/>
      <color indexed="12"/>
      <name val="Bookman Old Style"/>
      <family val="1"/>
      <charset val="238"/>
    </font>
    <font>
      <u/>
      <sz val="10"/>
      <color indexed="12"/>
      <name val="Times New Roman CE"/>
      <charset val="238"/>
    </font>
    <font>
      <sz val="10"/>
      <name val="Century Schoolbook CE"/>
      <family val="1"/>
      <charset val="238"/>
    </font>
    <font>
      <sz val="11"/>
      <color indexed="52"/>
      <name val="Calibri"/>
      <family val="2"/>
      <charset val="238"/>
    </font>
    <font>
      <sz val="11"/>
      <color indexed="60"/>
      <name val="Calibri"/>
      <family val="2"/>
      <charset val="238"/>
    </font>
    <font>
      <b/>
      <sz val="11"/>
      <name val="Arial"/>
      <family val="2"/>
      <charset val="238"/>
    </font>
    <font>
      <b/>
      <sz val="6"/>
      <name val="Arial CE"/>
      <family val="2"/>
      <charset val="238"/>
    </font>
    <font>
      <b/>
      <i/>
      <sz val="16"/>
      <name val="Futura Prins"/>
    </font>
    <font>
      <b/>
      <i/>
      <sz val="16"/>
      <name val="Futura Prins"/>
      <charset val="238"/>
    </font>
    <font>
      <sz val="10"/>
      <name val="Times New Roman CE"/>
      <family val="1"/>
      <charset val="238"/>
    </font>
    <font>
      <sz val="12"/>
      <name val="Futura Prins"/>
    </font>
    <font>
      <sz val="12"/>
      <name val="Futura Prins"/>
      <charset val="238"/>
    </font>
    <font>
      <sz val="10"/>
      <name val="Times New Roman"/>
      <family val="1"/>
      <charset val="238"/>
    </font>
    <font>
      <sz val="11"/>
      <color indexed="59"/>
      <name val="Calibri"/>
      <family val="2"/>
      <charset val="238"/>
    </font>
    <font>
      <sz val="6"/>
      <name val="Arial CE"/>
      <family val="2"/>
      <charset val="238"/>
    </font>
    <font>
      <sz val="10"/>
      <name val="Courier New"/>
      <family val="1"/>
      <charset val="238"/>
    </font>
    <font>
      <sz val="10"/>
      <name val="Courier"/>
      <family val="1"/>
      <charset val="238"/>
    </font>
    <font>
      <sz val="10"/>
      <name val="Courier New"/>
      <family val="3"/>
      <charset val="238"/>
    </font>
    <font>
      <sz val="10"/>
      <name val="Arial"/>
      <family val="2"/>
      <charset val="204"/>
    </font>
    <font>
      <sz val="12"/>
      <name val="Times New Roman CE"/>
      <charset val="238"/>
    </font>
    <font>
      <sz val="5"/>
      <name val="Courier New CE"/>
      <family val="3"/>
      <charset val="238"/>
    </font>
    <font>
      <sz val="11"/>
      <name val="Times New Roman"/>
      <family val="1"/>
    </font>
    <font>
      <sz val="11"/>
      <name val="Futura Prins"/>
      <charset val="238"/>
    </font>
    <font>
      <sz val="11"/>
      <name val="Futura Prins"/>
    </font>
    <font>
      <b/>
      <sz val="10"/>
      <name val="Courier New CE"/>
      <family val="3"/>
      <charset val="238"/>
    </font>
    <font>
      <sz val="8"/>
      <color indexed="8"/>
      <name val="Tahoma"/>
      <family val="2"/>
      <charset val="238"/>
    </font>
    <font>
      <b/>
      <sz val="16"/>
      <color indexed="8"/>
      <name val="Tahoma"/>
      <family val="2"/>
      <charset val="238"/>
    </font>
    <font>
      <sz val="16"/>
      <color indexed="8"/>
      <name val="Tahoma"/>
      <family val="2"/>
      <charset val="238"/>
    </font>
    <font>
      <b/>
      <sz val="7"/>
      <color indexed="8"/>
      <name val="Arial"/>
      <family val="2"/>
      <charset val="238"/>
    </font>
    <font>
      <b/>
      <sz val="8"/>
      <color indexed="8"/>
      <name val="Arial"/>
      <family val="2"/>
      <charset val="238"/>
    </font>
    <font>
      <b/>
      <sz val="7"/>
      <color indexed="8"/>
      <name val="Tahoma"/>
      <family val="2"/>
      <charset val="238"/>
    </font>
    <font>
      <sz val="7"/>
      <color indexed="8"/>
      <name val="Tahoma"/>
      <family val="2"/>
      <charset val="238"/>
    </font>
    <font>
      <b/>
      <sz val="8"/>
      <color indexed="8"/>
      <name val="Tahoma"/>
      <family val="2"/>
      <charset val="238"/>
    </font>
    <font>
      <sz val="6"/>
      <color indexed="8"/>
      <name val="Tahoma"/>
      <family val="2"/>
      <charset val="238"/>
    </font>
    <font>
      <sz val="9"/>
      <color indexed="8"/>
      <name val="Tahoma"/>
      <family val="2"/>
      <charset val="238"/>
    </font>
    <font>
      <b/>
      <sz val="11"/>
      <name val="Futura Prins"/>
      <charset val="238"/>
    </font>
    <font>
      <b/>
      <sz val="11"/>
      <name val="Futura Prins"/>
    </font>
    <font>
      <sz val="10"/>
      <name val="Helv"/>
    </font>
    <font>
      <b/>
      <sz val="18"/>
      <color indexed="48"/>
      <name val="Cambria"/>
      <family val="2"/>
      <charset val="238"/>
    </font>
    <font>
      <sz val="11"/>
      <name val="Arial Narrow CE"/>
      <charset val="238"/>
    </font>
    <font>
      <sz val="10"/>
      <color theme="1"/>
      <name val="Arial"/>
      <family val="2"/>
      <charset val="238"/>
    </font>
    <font>
      <sz val="11"/>
      <color rgb="FF9C6500"/>
      <name val="Calibri"/>
      <family val="2"/>
      <charset val="238"/>
      <scheme val="minor"/>
    </font>
    <font>
      <sz val="10"/>
      <name val="Arial Narrow"/>
      <family val="2"/>
      <charset val="238"/>
    </font>
    <font>
      <b/>
      <sz val="10"/>
      <name val="Arial Narrow"/>
      <family val="2"/>
      <charset val="238"/>
    </font>
    <font>
      <sz val="10"/>
      <color theme="1"/>
      <name val="Arial Narrow"/>
      <family val="2"/>
      <charset val="238"/>
    </font>
    <font>
      <b/>
      <sz val="11"/>
      <name val="Calibri"/>
      <family val="2"/>
      <charset val="238"/>
      <scheme val="minor"/>
    </font>
    <font>
      <b/>
      <sz val="12"/>
      <name val="Arial Narrow"/>
      <family val="2"/>
      <charset val="238"/>
    </font>
    <font>
      <sz val="12"/>
      <name val="Arial Narrow"/>
      <family val="2"/>
      <charset val="238"/>
    </font>
    <font>
      <b/>
      <sz val="11"/>
      <color theme="1"/>
      <name val="Calibri"/>
      <family val="2"/>
      <charset val="238"/>
      <scheme val="minor"/>
    </font>
    <font>
      <b/>
      <sz val="14"/>
      <color theme="1"/>
      <name val="Calibri"/>
      <family val="2"/>
      <charset val="238"/>
      <scheme val="minor"/>
    </font>
    <font>
      <b/>
      <sz val="14"/>
      <color rgb="FFFF0000"/>
      <name val="Calibri"/>
      <family val="2"/>
      <charset val="238"/>
      <scheme val="minor"/>
    </font>
    <font>
      <b/>
      <sz val="11"/>
      <color theme="1"/>
      <name val="Calibri"/>
      <family val="2"/>
      <charset val="238"/>
    </font>
    <font>
      <b/>
      <sz val="11"/>
      <color rgb="FFFF0000"/>
      <name val="Calibri"/>
      <family val="2"/>
      <charset val="238"/>
      <scheme val="minor"/>
    </font>
    <font>
      <b/>
      <sz val="11"/>
      <color theme="1"/>
      <name val="Arial"/>
      <family val="2"/>
      <charset val="238"/>
    </font>
    <font>
      <b/>
      <i/>
      <sz val="10"/>
      <name val="Arial Narrow"/>
      <family val="2"/>
      <charset val="238"/>
    </font>
    <font>
      <sz val="10"/>
      <color rgb="FFFF0000"/>
      <name val="Arial Narrow"/>
      <family val="2"/>
      <charset val="238"/>
    </font>
    <font>
      <b/>
      <sz val="10"/>
      <color rgb="FFFF0000"/>
      <name val="Arial Narrow"/>
      <family val="2"/>
      <charset val="238"/>
    </font>
    <font>
      <b/>
      <sz val="18"/>
      <name val="Arial Narrow"/>
      <family val="2"/>
      <charset val="238"/>
    </font>
    <font>
      <sz val="18"/>
      <name val="Arial Narrow"/>
      <family val="2"/>
      <charset val="238"/>
    </font>
    <font>
      <b/>
      <sz val="14"/>
      <name val="Arial Narrow"/>
      <family val="2"/>
      <charset val="238"/>
    </font>
    <font>
      <b/>
      <sz val="11"/>
      <name val="Arial Narrow"/>
      <family val="2"/>
      <charset val="238"/>
    </font>
    <font>
      <sz val="11"/>
      <name val="Arial Narrow"/>
      <family val="2"/>
      <charset val="238"/>
    </font>
    <font>
      <b/>
      <sz val="11"/>
      <color rgb="FFFF0000"/>
      <name val="Arial Narrow"/>
      <family val="2"/>
      <charset val="238"/>
    </font>
    <font>
      <i/>
      <sz val="11"/>
      <name val="Arial Narrow"/>
      <family val="2"/>
      <charset val="238"/>
    </font>
    <font>
      <sz val="9"/>
      <color rgb="FF000000"/>
      <name val="Arial"/>
      <family val="2"/>
      <charset val="238"/>
    </font>
    <font>
      <b/>
      <sz val="10"/>
      <color rgb="FF000000"/>
      <name val="Arial"/>
      <family val="2"/>
      <charset val="238"/>
    </font>
    <font>
      <b/>
      <sz val="11"/>
      <color rgb="FF000000"/>
      <name val="Arial Narrow"/>
      <family val="2"/>
      <charset val="238"/>
    </font>
  </fonts>
  <fills count="68">
    <fill>
      <patternFill patternType="none"/>
    </fill>
    <fill>
      <patternFill patternType="gray125"/>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22"/>
      </patternFill>
    </fill>
    <fill>
      <patternFill patternType="solid">
        <fgColor rgb="FFFFEB9C"/>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patternFill>
    </fill>
    <fill>
      <patternFill patternType="solid">
        <fgColor indexed="47"/>
        <bgColor indexed="31"/>
      </patternFill>
    </fill>
    <fill>
      <patternFill patternType="solid">
        <fgColor indexed="44"/>
        <bgColor indexed="22"/>
      </patternFill>
    </fill>
    <fill>
      <patternFill patternType="solid">
        <fgColor indexed="27"/>
        <bgColor indexed="41"/>
      </patternFill>
    </fill>
    <fill>
      <patternFill patternType="solid">
        <fgColor indexed="62"/>
        <bgColor indexed="48"/>
      </patternFill>
    </fill>
    <fill>
      <patternFill patternType="solid">
        <fgColor indexed="22"/>
        <bgColor indexed="24"/>
      </patternFill>
    </fill>
    <fill>
      <patternFill patternType="solid">
        <fgColor indexed="55"/>
        <bgColor indexed="23"/>
      </patternFill>
    </fill>
    <fill>
      <patternFill patternType="solid">
        <fgColor indexed="10"/>
        <bgColor indexed="16"/>
      </patternFill>
    </fill>
    <fill>
      <patternFill patternType="solid">
        <fgColor indexed="57"/>
      </patternFill>
    </fill>
    <fill>
      <patternFill patternType="solid">
        <fgColor indexed="54"/>
        <bgColor indexed="63"/>
      </patternFill>
    </fill>
    <fill>
      <patternFill patternType="solid">
        <fgColor indexed="45"/>
        <bgColor indexed="29"/>
      </patternFill>
    </fill>
    <fill>
      <patternFill patternType="solid">
        <fgColor indexed="26"/>
        <bgColor indexed="9"/>
      </patternFill>
    </fill>
    <fill>
      <patternFill patternType="solid">
        <fgColor indexed="43"/>
        <bgColor indexed="26"/>
      </patternFill>
    </fill>
    <fill>
      <patternFill patternType="solid">
        <fgColor indexed="25"/>
        <bgColor indexed="60"/>
      </patternFill>
    </fill>
    <fill>
      <patternFill patternType="solid">
        <fgColor indexed="22"/>
        <bgColor indexed="31"/>
      </patternFill>
    </fill>
    <fill>
      <patternFill patternType="solid">
        <fgColor indexed="24"/>
        <bgColor indexed="22"/>
      </patternFill>
    </fill>
    <fill>
      <patternFill patternType="solid">
        <fgColor indexed="52"/>
        <bgColor indexed="29"/>
      </patternFill>
    </fill>
    <fill>
      <patternFill patternType="solid">
        <fgColor indexed="31"/>
        <bgColor indexed="22"/>
      </patternFill>
    </fill>
    <fill>
      <patternFill patternType="solid">
        <fgColor indexed="10"/>
        <bgColor indexed="64"/>
      </patternFill>
    </fill>
    <fill>
      <patternFill patternType="solid">
        <fgColor rgb="FF92D050"/>
        <bgColor indexed="64"/>
      </patternFill>
    </fill>
    <fill>
      <patternFill patternType="solid">
        <fgColor indexed="26"/>
        <bgColor indexed="43"/>
      </patternFill>
    </fill>
    <fill>
      <patternFill patternType="solid">
        <fgColor theme="0" tint="-4.9989318521683403E-2"/>
        <bgColor indexed="64"/>
      </patternFill>
    </fill>
    <fill>
      <patternFill patternType="solid">
        <fgColor indexed="22"/>
        <bgColor indexed="64"/>
      </patternFill>
    </fill>
    <fill>
      <patternFill patternType="solid">
        <fgColor theme="9" tint="0.3999450666829432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bottom style="thick">
        <color indexed="62"/>
      </bottom>
      <diagonal/>
    </border>
    <border>
      <left/>
      <right/>
      <top/>
      <bottom style="thin">
        <color indexed="62"/>
      </bottom>
      <diagonal/>
    </border>
    <border>
      <left/>
      <right/>
      <top/>
      <bottom style="thick">
        <color indexed="22"/>
      </bottom>
      <diagonal/>
    </border>
    <border>
      <left/>
      <right/>
      <top/>
      <bottom style="thin">
        <color indexed="22"/>
      </bottom>
      <diagonal/>
    </border>
    <border>
      <left/>
      <right/>
      <top/>
      <bottom style="medium">
        <color indexed="30"/>
      </bottom>
      <diagonal/>
    </border>
    <border>
      <left/>
      <right/>
      <top/>
      <bottom style="thin">
        <color indexed="30"/>
      </bottom>
      <diagonal/>
    </border>
    <border>
      <left style="thin">
        <color indexed="8"/>
      </left>
      <right style="thin">
        <color indexed="8"/>
      </right>
      <top/>
      <bottom/>
      <diagonal/>
    </border>
    <border>
      <left/>
      <right/>
      <top/>
      <bottom style="double">
        <color indexed="52"/>
      </bottom>
      <diagonal/>
    </border>
    <border>
      <left/>
      <right/>
      <top/>
      <bottom style="double">
        <color indexed="60"/>
      </bottom>
      <diagonal/>
    </border>
    <border>
      <left/>
      <right/>
      <top style="thin">
        <color theme="1" tint="0.499984740745262"/>
      </top>
      <bottom style="thin">
        <color theme="1" tint="0.499984740745262"/>
      </bottom>
      <diagonal/>
    </border>
    <border>
      <left style="double">
        <color indexed="64"/>
      </left>
      <right style="double">
        <color indexed="64"/>
      </right>
      <top style="double">
        <color indexed="64"/>
      </top>
      <bottom style="double">
        <color indexed="64"/>
      </bottom>
      <diagonal/>
    </border>
    <border>
      <left style="double">
        <color indexed="8"/>
      </left>
      <right style="double">
        <color indexed="8"/>
      </right>
      <top style="double">
        <color indexed="8"/>
      </top>
      <bottom style="double">
        <color indexed="8"/>
      </bottom>
      <diagonal/>
    </border>
    <border>
      <left style="thin">
        <color indexed="8"/>
      </left>
      <right/>
      <top/>
      <bottom/>
      <diagonal/>
    </border>
    <border>
      <left/>
      <right/>
      <top style="thin">
        <color indexed="62"/>
      </top>
      <bottom style="double">
        <color indexed="62"/>
      </bottom>
      <diagonal/>
    </border>
    <border>
      <left/>
      <right/>
      <top style="double">
        <color indexed="8"/>
      </top>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s>
  <cellStyleXfs count="2585">
    <xf numFmtId="173" fontId="0" fillId="0" borderId="0"/>
    <xf numFmtId="173" fontId="13" fillId="0" borderId="0"/>
    <xf numFmtId="173" fontId="13" fillId="0" borderId="0"/>
    <xf numFmtId="173" fontId="12" fillId="0" borderId="0"/>
    <xf numFmtId="173" fontId="12" fillId="0" borderId="0"/>
    <xf numFmtId="173" fontId="12" fillId="2" borderId="7" applyNumberFormat="0" applyFont="0" applyAlignment="0" applyProtection="0"/>
    <xf numFmtId="173" fontId="10" fillId="0" borderId="0"/>
    <xf numFmtId="173" fontId="10" fillId="0" borderId="0"/>
    <xf numFmtId="173" fontId="12" fillId="0" borderId="0"/>
    <xf numFmtId="173" fontId="9" fillId="0" borderId="0"/>
    <xf numFmtId="164" fontId="9" fillId="0" borderId="0" applyFont="0" applyFill="0" applyBorder="0" applyAlignment="0" applyProtection="0"/>
    <xf numFmtId="173" fontId="8" fillId="0" borderId="0"/>
    <xf numFmtId="164" fontId="8" fillId="0" borderId="0" applyFont="0" applyFill="0" applyBorder="0" applyAlignment="0" applyProtection="0"/>
    <xf numFmtId="173" fontId="8" fillId="0" borderId="0"/>
    <xf numFmtId="173" fontId="8" fillId="0" borderId="0"/>
    <xf numFmtId="173" fontId="8" fillId="0" borderId="0"/>
    <xf numFmtId="173" fontId="8" fillId="0" borderId="0"/>
    <xf numFmtId="173" fontId="8" fillId="0" borderId="0"/>
    <xf numFmtId="164" fontId="8" fillId="0" borderId="0" applyFont="0" applyFill="0" applyBorder="0" applyAlignment="0" applyProtection="0"/>
    <xf numFmtId="173" fontId="8" fillId="0" borderId="0"/>
    <xf numFmtId="173" fontId="8" fillId="0" borderId="0"/>
    <xf numFmtId="173" fontId="8" fillId="0" borderId="0"/>
    <xf numFmtId="173" fontId="8" fillId="0" borderId="0"/>
    <xf numFmtId="173" fontId="7" fillId="0" borderId="0"/>
    <xf numFmtId="164" fontId="7" fillId="0" borderId="0" applyFont="0" applyFill="0" applyBorder="0" applyAlignment="0" applyProtection="0"/>
    <xf numFmtId="173" fontId="7" fillId="0" borderId="0"/>
    <xf numFmtId="173" fontId="7" fillId="0" borderId="0"/>
    <xf numFmtId="173" fontId="7" fillId="0" borderId="0"/>
    <xf numFmtId="173" fontId="7" fillId="0" borderId="0"/>
    <xf numFmtId="173" fontId="7" fillId="0" borderId="0"/>
    <xf numFmtId="164" fontId="7" fillId="0" borderId="0" applyFont="0" applyFill="0" applyBorder="0" applyAlignment="0" applyProtection="0"/>
    <xf numFmtId="173" fontId="7" fillId="0" borderId="0"/>
    <xf numFmtId="173" fontId="7" fillId="0" borderId="0"/>
    <xf numFmtId="173" fontId="7" fillId="0" borderId="0"/>
    <xf numFmtId="173" fontId="7" fillId="0" borderId="0"/>
    <xf numFmtId="173" fontId="6" fillId="0" borderId="0"/>
    <xf numFmtId="164"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64"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14" fillId="3" borderId="0" applyNumberFormat="0" applyBorder="0" applyAlignment="0" applyProtection="0"/>
    <xf numFmtId="173" fontId="14" fillId="4" borderId="0" applyNumberFormat="0" applyBorder="0" applyAlignment="0" applyProtection="0"/>
    <xf numFmtId="173" fontId="14" fillId="5" borderId="0" applyNumberFormat="0" applyBorder="0" applyAlignment="0" applyProtection="0"/>
    <xf numFmtId="173" fontId="14" fillId="6" borderId="0" applyNumberFormat="0" applyBorder="0" applyAlignment="0" applyProtection="0"/>
    <xf numFmtId="173" fontId="14" fillId="7" borderId="0" applyNumberFormat="0" applyBorder="0" applyAlignment="0" applyProtection="0"/>
    <xf numFmtId="173" fontId="14" fillId="5" borderId="0" applyNumberFormat="0" applyBorder="0" applyAlignment="0" applyProtection="0"/>
    <xf numFmtId="173" fontId="14" fillId="7" borderId="0" applyNumberFormat="0" applyBorder="0" applyAlignment="0" applyProtection="0"/>
    <xf numFmtId="173" fontId="14" fillId="4" borderId="0" applyNumberFormat="0" applyBorder="0" applyAlignment="0" applyProtection="0"/>
    <xf numFmtId="173" fontId="14" fillId="8" borderId="0" applyNumberFormat="0" applyBorder="0" applyAlignment="0" applyProtection="0"/>
    <xf numFmtId="173" fontId="14" fillId="9" borderId="0" applyNumberFormat="0" applyBorder="0" applyAlignment="0" applyProtection="0"/>
    <xf numFmtId="173" fontId="14" fillId="7" borderId="0" applyNumberFormat="0" applyBorder="0" applyAlignment="0" applyProtection="0"/>
    <xf numFmtId="173" fontId="14" fillId="5" borderId="0" applyNumberFormat="0" applyBorder="0" applyAlignment="0" applyProtection="0"/>
    <xf numFmtId="173" fontId="15" fillId="7" borderId="0" applyNumberFormat="0" applyBorder="0" applyAlignment="0" applyProtection="0"/>
    <xf numFmtId="173" fontId="15" fillId="10" borderId="0" applyNumberFormat="0" applyBorder="0" applyAlignment="0" applyProtection="0"/>
    <xf numFmtId="173" fontId="15" fillId="11" borderId="0" applyNumberFormat="0" applyBorder="0" applyAlignment="0" applyProtection="0"/>
    <xf numFmtId="173" fontId="15" fillId="9" borderId="0" applyNumberFormat="0" applyBorder="0" applyAlignment="0" applyProtection="0"/>
    <xf numFmtId="173" fontId="15" fillId="7" borderId="0" applyNumberFormat="0" applyBorder="0" applyAlignment="0" applyProtection="0"/>
    <xf numFmtId="173" fontId="15" fillId="4" borderId="0" applyNumberFormat="0" applyBorder="0" applyAlignment="0" applyProtection="0"/>
    <xf numFmtId="173" fontId="16" fillId="7" borderId="0" applyNumberFormat="0" applyBorder="0" applyAlignment="0" applyProtection="0"/>
    <xf numFmtId="173" fontId="17" fillId="12" borderId="8" applyNumberFormat="0" applyAlignment="0" applyProtection="0"/>
    <xf numFmtId="173" fontId="18" fillId="0" borderId="0" applyNumberFormat="0" applyFill="0" applyBorder="0" applyAlignment="0" applyProtection="0"/>
    <xf numFmtId="173" fontId="19" fillId="0" borderId="9" applyNumberFormat="0" applyFill="0" applyAlignment="0" applyProtection="0"/>
    <xf numFmtId="173" fontId="20" fillId="0" borderId="10" applyNumberFormat="0" applyFill="0" applyAlignment="0" applyProtection="0"/>
    <xf numFmtId="173" fontId="21" fillId="0" borderId="11" applyNumberFormat="0" applyFill="0" applyAlignment="0" applyProtection="0"/>
    <xf numFmtId="173" fontId="21" fillId="0" borderId="0" applyNumberFormat="0" applyFill="0" applyBorder="0" applyAlignment="0" applyProtection="0"/>
    <xf numFmtId="173" fontId="23" fillId="8" borderId="0" applyNumberFormat="0" applyBorder="0" applyAlignment="0" applyProtection="0"/>
    <xf numFmtId="173" fontId="22" fillId="5" borderId="12" applyNumberFormat="0" applyFont="0" applyAlignment="0" applyProtection="0"/>
    <xf numFmtId="173" fontId="24" fillId="0" borderId="0" applyNumberFormat="0" applyFill="0" applyBorder="0" applyAlignment="0" applyProtection="0"/>
    <xf numFmtId="173" fontId="25" fillId="0" borderId="0" applyNumberFormat="0" applyFill="0" applyBorder="0" applyAlignment="0" applyProtection="0"/>
    <xf numFmtId="173" fontId="15" fillId="13" borderId="0" applyNumberFormat="0" applyBorder="0" applyAlignment="0" applyProtection="0"/>
    <xf numFmtId="173" fontId="15" fillId="10" borderId="0" applyNumberFormat="0" applyBorder="0" applyAlignment="0" applyProtection="0"/>
    <xf numFmtId="173" fontId="15" fillId="11" borderId="0" applyNumberFormat="0" applyBorder="0" applyAlignment="0" applyProtection="0"/>
    <xf numFmtId="173" fontId="15" fillId="14" borderId="0" applyNumberFormat="0" applyBorder="0" applyAlignment="0" applyProtection="0"/>
    <xf numFmtId="173" fontId="15" fillId="15" borderId="0" applyNumberFormat="0" applyBorder="0" applyAlignment="0" applyProtection="0"/>
    <xf numFmtId="173" fontId="15" fillId="16" borderId="0" applyNumberFormat="0" applyBorder="0" applyAlignment="0" applyProtection="0"/>
    <xf numFmtId="173" fontId="24" fillId="0" borderId="13" applyNumberFormat="0" applyFill="0" applyAlignment="0" applyProtection="0"/>
    <xf numFmtId="173" fontId="26" fillId="17" borderId="14" applyNumberFormat="0" applyAlignment="0" applyProtection="0"/>
    <xf numFmtId="173" fontId="27" fillId="12" borderId="15" applyNumberFormat="0" applyAlignment="0" applyProtection="0"/>
    <xf numFmtId="173" fontId="28" fillId="18" borderId="0" applyNumberFormat="0" applyBorder="0" applyAlignment="0" applyProtection="0"/>
    <xf numFmtId="173" fontId="29" fillId="8" borderId="15" applyNumberFormat="0" applyAlignment="0" applyProtection="0"/>
    <xf numFmtId="173" fontId="30" fillId="0" borderId="16" applyNumberFormat="0" applyFill="0" applyAlignment="0" applyProtection="0"/>
    <xf numFmtId="173" fontId="5" fillId="0" borderId="0"/>
    <xf numFmtId="164" fontId="5" fillId="0" borderId="0" applyFont="0" applyFill="0" applyBorder="0" applyAlignment="0" applyProtection="0"/>
    <xf numFmtId="173" fontId="5" fillId="0" borderId="0"/>
    <xf numFmtId="173" fontId="5" fillId="0" borderId="0"/>
    <xf numFmtId="173" fontId="14" fillId="19" borderId="0" applyNumberFormat="0" applyBorder="0" applyAlignment="0" applyProtection="0"/>
    <xf numFmtId="173" fontId="14" fillId="9" borderId="0" applyNumberFormat="0" applyBorder="0" applyAlignment="0" applyProtection="0"/>
    <xf numFmtId="173" fontId="14" fillId="20" borderId="0" applyNumberFormat="0" applyBorder="0" applyAlignment="0" applyProtection="0"/>
    <xf numFmtId="173" fontId="14" fillId="18" borderId="0" applyNumberFormat="0" applyBorder="0" applyAlignment="0" applyProtection="0"/>
    <xf numFmtId="173" fontId="14" fillId="6" borderId="0" applyNumberFormat="0" applyBorder="0" applyAlignment="0" applyProtection="0"/>
    <xf numFmtId="173" fontId="14" fillId="3" borderId="0" applyNumberFormat="0" applyBorder="0" applyAlignment="0" applyProtection="0"/>
    <xf numFmtId="173" fontId="14" fillId="21" borderId="0" applyNumberFormat="0" applyBorder="0" applyAlignment="0" applyProtection="0"/>
    <xf numFmtId="173" fontId="14" fillId="18" borderId="0" applyNumberFormat="0" applyBorder="0" applyAlignment="0" applyProtection="0"/>
    <xf numFmtId="173" fontId="14" fillId="3" borderId="0" applyNumberFormat="0" applyBorder="0" applyAlignment="0" applyProtection="0"/>
    <xf numFmtId="173" fontId="14" fillId="11" borderId="0" applyNumberFormat="0" applyBorder="0" applyAlignment="0" applyProtection="0"/>
    <xf numFmtId="173" fontId="15" fillId="22" borderId="0" applyNumberFormat="0" applyBorder="0" applyAlignment="0" applyProtection="0"/>
    <xf numFmtId="173" fontId="15" fillId="4" borderId="0" applyNumberFormat="0" applyBorder="0" applyAlignment="0" applyProtection="0"/>
    <xf numFmtId="173" fontId="15" fillId="21" borderId="0" applyNumberFormat="0" applyBorder="0" applyAlignment="0" applyProtection="0"/>
    <xf numFmtId="173" fontId="15" fillId="23" borderId="0" applyNumberFormat="0" applyBorder="0" applyAlignment="0" applyProtection="0"/>
    <xf numFmtId="173" fontId="15" fillId="15" borderId="0" applyNumberFormat="0" applyBorder="0" applyAlignment="0" applyProtection="0"/>
    <xf numFmtId="173" fontId="15" fillId="24" borderId="0" applyNumberFormat="0" applyBorder="0" applyAlignment="0" applyProtection="0"/>
    <xf numFmtId="173" fontId="16" fillId="20" borderId="0" applyNumberFormat="0" applyBorder="0" applyAlignment="0" applyProtection="0"/>
    <xf numFmtId="173" fontId="17" fillId="25" borderId="8" applyNumberFormat="0" applyAlignment="0" applyProtection="0"/>
    <xf numFmtId="173" fontId="31" fillId="0" borderId="0" applyNumberFormat="0" applyFill="0" applyBorder="0" applyAlignment="0" applyProtection="0"/>
    <xf numFmtId="173" fontId="13" fillId="0" borderId="0"/>
    <xf numFmtId="173" fontId="13" fillId="0" borderId="0"/>
    <xf numFmtId="173" fontId="32" fillId="0" borderId="0"/>
    <xf numFmtId="173" fontId="32" fillId="0" borderId="0"/>
    <xf numFmtId="173" fontId="10" fillId="0" borderId="0"/>
    <xf numFmtId="173" fontId="10" fillId="0" borderId="0"/>
    <xf numFmtId="173" fontId="33" fillId="0" borderId="0"/>
    <xf numFmtId="173" fontId="10" fillId="0" borderId="0"/>
    <xf numFmtId="173" fontId="10" fillId="0" borderId="0"/>
    <xf numFmtId="173" fontId="32" fillId="0" borderId="0"/>
    <xf numFmtId="173" fontId="14" fillId="19" borderId="0" applyNumberFormat="0" applyBorder="0" applyAlignment="0" applyProtection="0"/>
    <xf numFmtId="173" fontId="14" fillId="27" borderId="0" applyNumberFormat="0" applyBorder="0" applyAlignment="0" applyProtection="0"/>
    <xf numFmtId="173" fontId="14" fillId="19" borderId="0" applyNumberFormat="0" applyBorder="0" applyAlignment="0" applyProtection="0"/>
    <xf numFmtId="173" fontId="14" fillId="19"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19" borderId="0" applyNumberFormat="0" applyBorder="0" applyAlignment="0" applyProtection="0"/>
    <xf numFmtId="173" fontId="14" fillId="19"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19" borderId="0" applyNumberFormat="0" applyBorder="0" applyAlignment="0" applyProtection="0"/>
    <xf numFmtId="173" fontId="14" fillId="19"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19" borderId="0" applyNumberFormat="0" applyBorder="0" applyAlignment="0" applyProtection="0"/>
    <xf numFmtId="173" fontId="14" fillId="19"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27" borderId="0" applyNumberFormat="0" applyBorder="0" applyAlignment="0" applyProtection="0"/>
    <xf numFmtId="173" fontId="14" fillId="19" borderId="0" applyNumberFormat="0" applyBorder="0" applyAlignment="0" applyProtection="0"/>
    <xf numFmtId="173" fontId="14" fillId="9" borderId="0" applyNumberFormat="0" applyBorder="0" applyAlignment="0" applyProtection="0"/>
    <xf numFmtId="173" fontId="14" fillId="28" borderId="0" applyNumberFormat="0" applyBorder="0" applyAlignment="0" applyProtection="0"/>
    <xf numFmtId="173" fontId="14" fillId="9" borderId="0" applyNumberFormat="0" applyBorder="0" applyAlignment="0" applyProtection="0"/>
    <xf numFmtId="173" fontId="14" fillId="9"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9" borderId="0" applyNumberFormat="0" applyBorder="0" applyAlignment="0" applyProtection="0"/>
    <xf numFmtId="173" fontId="14" fillId="9"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9" borderId="0" applyNumberFormat="0" applyBorder="0" applyAlignment="0" applyProtection="0"/>
    <xf numFmtId="173" fontId="14" fillId="9"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9" borderId="0" applyNumberFormat="0" applyBorder="0" applyAlignment="0" applyProtection="0"/>
    <xf numFmtId="173" fontId="14" fillId="9"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28" borderId="0" applyNumberFormat="0" applyBorder="0" applyAlignment="0" applyProtection="0"/>
    <xf numFmtId="173" fontId="14" fillId="9" borderId="0" applyNumberFormat="0" applyBorder="0" applyAlignment="0" applyProtection="0"/>
    <xf numFmtId="173" fontId="14" fillId="20" borderId="0" applyNumberFormat="0" applyBorder="0" applyAlignment="0" applyProtection="0"/>
    <xf numFmtId="173" fontId="14" fillId="29" borderId="0" applyNumberFormat="0" applyBorder="0" applyAlignment="0" applyProtection="0"/>
    <xf numFmtId="173" fontId="14" fillId="20" borderId="0" applyNumberFormat="0" applyBorder="0" applyAlignment="0" applyProtection="0"/>
    <xf numFmtId="173" fontId="14" fillId="20"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0" borderId="0" applyNumberFormat="0" applyBorder="0" applyAlignment="0" applyProtection="0"/>
    <xf numFmtId="173" fontId="14" fillId="20"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0" borderId="0" applyNumberFormat="0" applyBorder="0" applyAlignment="0" applyProtection="0"/>
    <xf numFmtId="173" fontId="14" fillId="20"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0" borderId="0" applyNumberFormat="0" applyBorder="0" applyAlignment="0" applyProtection="0"/>
    <xf numFmtId="173" fontId="14" fillId="20"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9" borderId="0" applyNumberFormat="0" applyBorder="0" applyAlignment="0" applyProtection="0"/>
    <xf numFmtId="173" fontId="14" fillId="20"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7" borderId="0" applyNumberFormat="0" applyBorder="0" applyAlignment="0" applyProtection="0"/>
    <xf numFmtId="173" fontId="14" fillId="31" borderId="0" applyNumberFormat="0" applyBorder="0" applyAlignment="0" applyProtection="0"/>
    <xf numFmtId="173" fontId="14" fillId="7" borderId="0" applyNumberFormat="0" applyBorder="0" applyAlignment="0" applyProtection="0"/>
    <xf numFmtId="173" fontId="14" fillId="7"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7" borderId="0" applyNumberFormat="0" applyBorder="0" applyAlignment="0" applyProtection="0"/>
    <xf numFmtId="173" fontId="14" fillId="7"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7" borderId="0" applyNumberFormat="0" applyBorder="0" applyAlignment="0" applyProtection="0"/>
    <xf numFmtId="173" fontId="14" fillId="7"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7" borderId="0" applyNumberFormat="0" applyBorder="0" applyAlignment="0" applyProtection="0"/>
    <xf numFmtId="173" fontId="14" fillId="7"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31" borderId="0" applyNumberFormat="0" applyBorder="0" applyAlignment="0" applyProtection="0"/>
    <xf numFmtId="173" fontId="14" fillId="7" borderId="0" applyNumberFormat="0" applyBorder="0" applyAlignment="0" applyProtection="0"/>
    <xf numFmtId="173" fontId="14" fillId="6" borderId="0" applyNumberFormat="0" applyBorder="0" applyAlignment="0" applyProtection="0"/>
    <xf numFmtId="173" fontId="14" fillId="32" borderId="0" applyNumberFormat="0" applyBorder="0" applyAlignment="0" applyProtection="0"/>
    <xf numFmtId="173" fontId="14" fillId="6" borderId="0" applyNumberFormat="0" applyBorder="0" applyAlignment="0" applyProtection="0"/>
    <xf numFmtId="173" fontId="14" fillId="6"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6" borderId="0" applyNumberFormat="0" applyBorder="0" applyAlignment="0" applyProtection="0"/>
    <xf numFmtId="173" fontId="14" fillId="6"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6" borderId="0" applyNumberFormat="0" applyBorder="0" applyAlignment="0" applyProtection="0"/>
    <xf numFmtId="173" fontId="14" fillId="6"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6" borderId="0" applyNumberFormat="0" applyBorder="0" applyAlignment="0" applyProtection="0"/>
    <xf numFmtId="173" fontId="14" fillId="6"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6"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4" borderId="0" applyNumberFormat="0" applyBorder="0" applyAlignment="0" applyProtection="0"/>
    <xf numFmtId="173" fontId="14" fillId="34" borderId="0" applyNumberFormat="0" applyBorder="0" applyAlignment="0" applyProtection="0"/>
    <xf numFmtId="173" fontId="14" fillId="4" borderId="0" applyNumberFormat="0" applyBorder="0" applyAlignment="0" applyProtection="0"/>
    <xf numFmtId="173" fontId="14" fillId="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4" borderId="0" applyNumberFormat="0" applyBorder="0" applyAlignment="0" applyProtection="0"/>
    <xf numFmtId="173" fontId="14" fillId="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4" borderId="0" applyNumberFormat="0" applyBorder="0" applyAlignment="0" applyProtection="0"/>
    <xf numFmtId="173" fontId="14" fillId="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4" borderId="0" applyNumberFormat="0" applyBorder="0" applyAlignment="0" applyProtection="0"/>
    <xf numFmtId="173" fontId="14" fillId="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34" borderId="0" applyNumberFormat="0" applyBorder="0" applyAlignment="0" applyProtection="0"/>
    <xf numFmtId="173" fontId="14" fillId="4" borderId="0" applyNumberFormat="0" applyBorder="0" applyAlignment="0" applyProtection="0"/>
    <xf numFmtId="173" fontId="14" fillId="21" borderId="0" applyNumberFormat="0" applyBorder="0" applyAlignment="0" applyProtection="0"/>
    <xf numFmtId="173" fontId="14" fillId="35" borderId="0" applyNumberFormat="0" applyBorder="0" applyAlignment="0" applyProtection="0"/>
    <xf numFmtId="173" fontId="14" fillId="21" borderId="0" applyNumberFormat="0" applyBorder="0" applyAlignment="0" applyProtection="0"/>
    <xf numFmtId="173" fontId="14" fillId="21"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21" borderId="0" applyNumberFormat="0" applyBorder="0" applyAlignment="0" applyProtection="0"/>
    <xf numFmtId="173" fontId="14" fillId="21"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21" borderId="0" applyNumberFormat="0" applyBorder="0" applyAlignment="0" applyProtection="0"/>
    <xf numFmtId="173" fontId="14" fillId="21"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21" borderId="0" applyNumberFormat="0" applyBorder="0" applyAlignment="0" applyProtection="0"/>
    <xf numFmtId="173" fontId="14" fillId="21"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21"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18"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30" borderId="0" applyNumberFormat="0" applyBorder="0" applyAlignment="0" applyProtection="0"/>
    <xf numFmtId="173" fontId="14" fillId="18"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3" borderId="0" applyNumberFormat="0" applyBorder="0" applyAlignment="0" applyProtection="0"/>
    <xf numFmtId="173" fontId="14" fillId="3" borderId="0" applyNumberFormat="0" applyBorder="0" applyAlignment="0" applyProtection="0"/>
    <xf numFmtId="173" fontId="14" fillId="11" borderId="0" applyNumberFormat="0" applyBorder="0" applyAlignment="0" applyProtection="0"/>
    <xf numFmtId="173" fontId="14" fillId="36" borderId="0" applyNumberFormat="0" applyBorder="0" applyAlignment="0" applyProtection="0"/>
    <xf numFmtId="173" fontId="14" fillId="11" borderId="0" applyNumberFormat="0" applyBorder="0" applyAlignment="0" applyProtection="0"/>
    <xf numFmtId="173" fontId="14" fillId="11"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11" borderId="0" applyNumberFormat="0" applyBorder="0" applyAlignment="0" applyProtection="0"/>
    <xf numFmtId="173" fontId="14" fillId="11"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11" borderId="0" applyNumberFormat="0" applyBorder="0" applyAlignment="0" applyProtection="0"/>
    <xf numFmtId="173" fontId="14" fillId="11"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11" borderId="0" applyNumberFormat="0" applyBorder="0" applyAlignment="0" applyProtection="0"/>
    <xf numFmtId="173" fontId="14" fillId="11"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11" borderId="0" applyNumberFormat="0" applyBorder="0" applyAlignment="0" applyProtection="0"/>
    <xf numFmtId="173" fontId="15" fillId="22" borderId="0" applyNumberFormat="0" applyBorder="0" applyAlignment="0" applyProtection="0"/>
    <xf numFmtId="173" fontId="15" fillId="37" borderId="0" applyNumberFormat="0" applyBorder="0" applyAlignment="0" applyProtection="0"/>
    <xf numFmtId="173" fontId="15" fillId="22" borderId="0" applyNumberFormat="0" applyBorder="0" applyAlignment="0" applyProtection="0"/>
    <xf numFmtId="173" fontId="15" fillId="22" borderId="0" applyNumberFormat="0" applyBorder="0" applyAlignment="0" applyProtection="0"/>
    <xf numFmtId="173" fontId="15" fillId="37" borderId="0" applyNumberFormat="0" applyBorder="0" applyAlignment="0" applyProtection="0"/>
    <xf numFmtId="173" fontId="15" fillId="22" borderId="0" applyNumberFormat="0" applyBorder="0" applyAlignment="0" applyProtection="0"/>
    <xf numFmtId="173" fontId="15" fillId="22" borderId="0" applyNumberFormat="0" applyBorder="0" applyAlignment="0" applyProtection="0"/>
    <xf numFmtId="173" fontId="15" fillId="37" borderId="0" applyNumberFormat="0" applyBorder="0" applyAlignment="0" applyProtection="0"/>
    <xf numFmtId="173" fontId="15" fillId="22" borderId="0" applyNumberFormat="0" applyBorder="0" applyAlignment="0" applyProtection="0"/>
    <xf numFmtId="173" fontId="15" fillId="22" borderId="0" applyNumberFormat="0" applyBorder="0" applyAlignment="0" applyProtection="0"/>
    <xf numFmtId="173" fontId="15" fillId="37" borderId="0" applyNumberFormat="0" applyBorder="0" applyAlignment="0" applyProtection="0"/>
    <xf numFmtId="173" fontId="15" fillId="22" borderId="0" applyNumberFormat="0" applyBorder="0" applyAlignment="0" applyProtection="0"/>
    <xf numFmtId="173" fontId="15" fillId="22" borderId="0" applyNumberFormat="0" applyBorder="0" applyAlignment="0" applyProtection="0"/>
    <xf numFmtId="173" fontId="15" fillId="22" borderId="0" applyNumberFormat="0" applyBorder="0" applyAlignment="0" applyProtection="0"/>
    <xf numFmtId="173" fontId="15" fillId="4" borderId="0" applyNumberFormat="0" applyBorder="0" applyAlignment="0" applyProtection="0"/>
    <xf numFmtId="173" fontId="15" fillId="34" borderId="0" applyNumberFormat="0" applyBorder="0" applyAlignment="0" applyProtection="0"/>
    <xf numFmtId="173" fontId="15" fillId="4" borderId="0" applyNumberFormat="0" applyBorder="0" applyAlignment="0" applyProtection="0"/>
    <xf numFmtId="173" fontId="15" fillId="4" borderId="0" applyNumberFormat="0" applyBorder="0" applyAlignment="0" applyProtection="0"/>
    <xf numFmtId="173" fontId="15" fillId="34" borderId="0" applyNumberFormat="0" applyBorder="0" applyAlignment="0" applyProtection="0"/>
    <xf numFmtId="173" fontId="15" fillId="4" borderId="0" applyNumberFormat="0" applyBorder="0" applyAlignment="0" applyProtection="0"/>
    <xf numFmtId="173" fontId="15" fillId="4" borderId="0" applyNumberFormat="0" applyBorder="0" applyAlignment="0" applyProtection="0"/>
    <xf numFmtId="173" fontId="15" fillId="34" borderId="0" applyNumberFormat="0" applyBorder="0" applyAlignment="0" applyProtection="0"/>
    <xf numFmtId="173" fontId="15" fillId="4" borderId="0" applyNumberFormat="0" applyBorder="0" applyAlignment="0" applyProtection="0"/>
    <xf numFmtId="173" fontId="15" fillId="4" borderId="0" applyNumberFormat="0" applyBorder="0" applyAlignment="0" applyProtection="0"/>
    <xf numFmtId="173" fontId="15" fillId="34" borderId="0" applyNumberFormat="0" applyBorder="0" applyAlignment="0" applyProtection="0"/>
    <xf numFmtId="173" fontId="15" fillId="4" borderId="0" applyNumberFormat="0" applyBorder="0" applyAlignment="0" applyProtection="0"/>
    <xf numFmtId="173" fontId="15" fillId="4" borderId="0" applyNumberFormat="0" applyBorder="0" applyAlignment="0" applyProtection="0"/>
    <xf numFmtId="173" fontId="15" fillId="4" borderId="0" applyNumberFormat="0" applyBorder="0" applyAlignment="0" applyProtection="0"/>
    <xf numFmtId="173" fontId="15" fillId="21" borderId="0" applyNumberFormat="0" applyBorder="0" applyAlignment="0" applyProtection="0"/>
    <xf numFmtId="173" fontId="15" fillId="35" borderId="0" applyNumberFormat="0" applyBorder="0" applyAlignment="0" applyProtection="0"/>
    <xf numFmtId="173" fontId="15" fillId="21" borderId="0" applyNumberFormat="0" applyBorder="0" applyAlignment="0" applyProtection="0"/>
    <xf numFmtId="173" fontId="15" fillId="21" borderId="0" applyNumberFormat="0" applyBorder="0" applyAlignment="0" applyProtection="0"/>
    <xf numFmtId="173" fontId="15" fillId="35" borderId="0" applyNumberFormat="0" applyBorder="0" applyAlignment="0" applyProtection="0"/>
    <xf numFmtId="173" fontId="15" fillId="21" borderId="0" applyNumberFormat="0" applyBorder="0" applyAlignment="0" applyProtection="0"/>
    <xf numFmtId="173" fontId="15" fillId="21" borderId="0" applyNumberFormat="0" applyBorder="0" applyAlignment="0" applyProtection="0"/>
    <xf numFmtId="173" fontId="15" fillId="35" borderId="0" applyNumberFormat="0" applyBorder="0" applyAlignment="0" applyProtection="0"/>
    <xf numFmtId="173" fontId="15" fillId="21" borderId="0" applyNumberFormat="0" applyBorder="0" applyAlignment="0" applyProtection="0"/>
    <xf numFmtId="173" fontId="15" fillId="21" borderId="0" applyNumberFormat="0" applyBorder="0" applyAlignment="0" applyProtection="0"/>
    <xf numFmtId="173" fontId="15" fillId="35" borderId="0" applyNumberFormat="0" applyBorder="0" applyAlignment="0" applyProtection="0"/>
    <xf numFmtId="173" fontId="15" fillId="21" borderId="0" applyNumberFormat="0" applyBorder="0" applyAlignment="0" applyProtection="0"/>
    <xf numFmtId="173" fontId="15" fillId="21" borderId="0" applyNumberFormat="0" applyBorder="0" applyAlignment="0" applyProtection="0"/>
    <xf numFmtId="173" fontId="15" fillId="21" borderId="0" applyNumberFormat="0" applyBorder="0" applyAlignment="0" applyProtection="0"/>
    <xf numFmtId="173" fontId="15" fillId="23"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15"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24" borderId="0" applyNumberFormat="0" applyBorder="0" applyAlignment="0" applyProtection="0"/>
    <xf numFmtId="173" fontId="15" fillId="40" borderId="0" applyNumberFormat="0" applyBorder="0" applyAlignment="0" applyProtection="0"/>
    <xf numFmtId="173" fontId="15" fillId="24" borderId="0" applyNumberFormat="0" applyBorder="0" applyAlignment="0" applyProtection="0"/>
    <xf numFmtId="173" fontId="15" fillId="24" borderId="0" applyNumberFormat="0" applyBorder="0" applyAlignment="0" applyProtection="0"/>
    <xf numFmtId="173" fontId="15" fillId="40" borderId="0" applyNumberFormat="0" applyBorder="0" applyAlignment="0" applyProtection="0"/>
    <xf numFmtId="173" fontId="15" fillId="24" borderId="0" applyNumberFormat="0" applyBorder="0" applyAlignment="0" applyProtection="0"/>
    <xf numFmtId="173" fontId="15" fillId="24" borderId="0" applyNumberFormat="0" applyBorder="0" applyAlignment="0" applyProtection="0"/>
    <xf numFmtId="173" fontId="15" fillId="40" borderId="0" applyNumberFormat="0" applyBorder="0" applyAlignment="0" applyProtection="0"/>
    <xf numFmtId="173" fontId="15" fillId="24" borderId="0" applyNumberFormat="0" applyBorder="0" applyAlignment="0" applyProtection="0"/>
    <xf numFmtId="173" fontId="15" fillId="24" borderId="0" applyNumberFormat="0" applyBorder="0" applyAlignment="0" applyProtection="0"/>
    <xf numFmtId="173" fontId="15" fillId="40" borderId="0" applyNumberFormat="0" applyBorder="0" applyAlignment="0" applyProtection="0"/>
    <xf numFmtId="173" fontId="15" fillId="24" borderId="0" applyNumberFormat="0" applyBorder="0" applyAlignment="0" applyProtection="0"/>
    <xf numFmtId="173" fontId="15" fillId="24" borderId="0" applyNumberFormat="0" applyBorder="0" applyAlignment="0" applyProtection="0"/>
    <xf numFmtId="173" fontId="15" fillId="24" borderId="0" applyNumberFormat="0" applyBorder="0" applyAlignment="0" applyProtection="0"/>
    <xf numFmtId="173" fontId="15" fillId="41" borderId="0" applyNumberFormat="0" applyBorder="0" applyAlignment="0" applyProtection="0"/>
    <xf numFmtId="173" fontId="14" fillId="42" borderId="0" applyNumberFormat="0" applyBorder="0" applyAlignment="0" applyProtection="0"/>
    <xf numFmtId="173" fontId="14" fillId="43" borderId="0" applyNumberFormat="0" applyBorder="0" applyAlignment="0" applyProtection="0"/>
    <xf numFmtId="173" fontId="15" fillId="44" borderId="0" applyNumberFormat="0" applyBorder="0" applyAlignment="0" applyProtection="0"/>
    <xf numFmtId="173" fontId="15" fillId="45" borderId="0" applyNumberFormat="0" applyBorder="0" applyAlignment="0" applyProtection="0"/>
    <xf numFmtId="173" fontId="15" fillId="41" borderId="0" applyNumberFormat="0" applyBorder="0" applyAlignment="0" applyProtection="0"/>
    <xf numFmtId="173" fontId="15" fillId="41" borderId="0" applyNumberFormat="0" applyBorder="0" applyAlignment="0" applyProtection="0"/>
    <xf numFmtId="173" fontId="15" fillId="45" borderId="0" applyNumberFormat="0" applyBorder="0" applyAlignment="0" applyProtection="0"/>
    <xf numFmtId="173" fontId="15" fillId="41" borderId="0" applyNumberFormat="0" applyBorder="0" applyAlignment="0" applyProtection="0"/>
    <xf numFmtId="173" fontId="15" fillId="41" borderId="0" applyNumberFormat="0" applyBorder="0" applyAlignment="0" applyProtection="0"/>
    <xf numFmtId="173" fontId="15" fillId="45" borderId="0" applyNumberFormat="0" applyBorder="0" applyAlignment="0" applyProtection="0"/>
    <xf numFmtId="173" fontId="15" fillId="41" borderId="0" applyNumberFormat="0" applyBorder="0" applyAlignment="0" applyProtection="0"/>
    <xf numFmtId="173" fontId="15" fillId="41" borderId="0" applyNumberFormat="0" applyBorder="0" applyAlignment="0" applyProtection="0"/>
    <xf numFmtId="173" fontId="15" fillId="45" borderId="0" applyNumberFormat="0" applyBorder="0" applyAlignment="0" applyProtection="0"/>
    <xf numFmtId="173" fontId="15" fillId="41" borderId="0" applyNumberFormat="0" applyBorder="0" applyAlignment="0" applyProtection="0"/>
    <xf numFmtId="173" fontId="15" fillId="41" borderId="0" applyNumberFormat="0" applyBorder="0" applyAlignment="0" applyProtection="0"/>
    <xf numFmtId="173" fontId="15" fillId="41" borderId="0" applyNumberFormat="0" applyBorder="0" applyAlignment="0" applyProtection="0"/>
    <xf numFmtId="173" fontId="15" fillId="16" borderId="0" applyNumberFormat="0" applyBorder="0" applyAlignment="0" applyProtection="0"/>
    <xf numFmtId="173" fontId="14" fillId="42" borderId="0" applyNumberFormat="0" applyBorder="0" applyAlignment="0" applyProtection="0"/>
    <xf numFmtId="173" fontId="14" fillId="46" borderId="0" applyNumberFormat="0" applyBorder="0" applyAlignment="0" applyProtection="0"/>
    <xf numFmtId="173" fontId="15" fillId="47" borderId="0" applyNumberFormat="0" applyBorder="0" applyAlignment="0" applyProtection="0"/>
    <xf numFmtId="173" fontId="15" fillId="48" borderId="0" applyNumberFormat="0" applyBorder="0" applyAlignment="0" applyProtection="0"/>
    <xf numFmtId="173" fontId="15" fillId="16" borderId="0" applyNumberFormat="0" applyBorder="0" applyAlignment="0" applyProtection="0"/>
    <xf numFmtId="173" fontId="15" fillId="16" borderId="0" applyNumberFormat="0" applyBorder="0" applyAlignment="0" applyProtection="0"/>
    <xf numFmtId="173" fontId="15" fillId="48" borderId="0" applyNumberFormat="0" applyBorder="0" applyAlignment="0" applyProtection="0"/>
    <xf numFmtId="173" fontId="15" fillId="16" borderId="0" applyNumberFormat="0" applyBorder="0" applyAlignment="0" applyProtection="0"/>
    <xf numFmtId="173" fontId="15" fillId="16" borderId="0" applyNumberFormat="0" applyBorder="0" applyAlignment="0" applyProtection="0"/>
    <xf numFmtId="173" fontId="15" fillId="48" borderId="0" applyNumberFormat="0" applyBorder="0" applyAlignment="0" applyProtection="0"/>
    <xf numFmtId="173" fontId="15" fillId="16" borderId="0" applyNumberFormat="0" applyBorder="0" applyAlignment="0" applyProtection="0"/>
    <xf numFmtId="173" fontId="15" fillId="16" borderId="0" applyNumberFormat="0" applyBorder="0" applyAlignment="0" applyProtection="0"/>
    <xf numFmtId="173" fontId="15" fillId="48" borderId="0" applyNumberFormat="0" applyBorder="0" applyAlignment="0" applyProtection="0"/>
    <xf numFmtId="173" fontId="15" fillId="16" borderId="0" applyNumberFormat="0" applyBorder="0" applyAlignment="0" applyProtection="0"/>
    <xf numFmtId="173" fontId="15" fillId="16" borderId="0" applyNumberFormat="0" applyBorder="0" applyAlignment="0" applyProtection="0"/>
    <xf numFmtId="173" fontId="15" fillId="16" borderId="0" applyNumberFormat="0" applyBorder="0" applyAlignment="0" applyProtection="0"/>
    <xf numFmtId="173" fontId="15" fillId="49" borderId="0" applyNumberFormat="0" applyBorder="0" applyAlignment="0" applyProtection="0"/>
    <xf numFmtId="173" fontId="14" fillId="42" borderId="0" applyNumberFormat="0" applyBorder="0" applyAlignment="0" applyProtection="0"/>
    <xf numFmtId="173" fontId="14" fillId="42" borderId="0" applyNumberFormat="0" applyBorder="0" applyAlignment="0" applyProtection="0"/>
    <xf numFmtId="173" fontId="15" fillId="46" borderId="0" applyNumberFormat="0" applyBorder="0" applyAlignment="0" applyProtection="0"/>
    <xf numFmtId="173" fontId="15" fillId="50" borderId="0" applyNumberFormat="0" applyBorder="0" applyAlignment="0" applyProtection="0"/>
    <xf numFmtId="173" fontId="15" fillId="49" borderId="0" applyNumberFormat="0" applyBorder="0" applyAlignment="0" applyProtection="0"/>
    <xf numFmtId="173" fontId="15" fillId="49" borderId="0" applyNumberFormat="0" applyBorder="0" applyAlignment="0" applyProtection="0"/>
    <xf numFmtId="173" fontId="15" fillId="50" borderId="0" applyNumberFormat="0" applyBorder="0" applyAlignment="0" applyProtection="0"/>
    <xf numFmtId="173" fontId="15" fillId="49" borderId="0" applyNumberFormat="0" applyBorder="0" applyAlignment="0" applyProtection="0"/>
    <xf numFmtId="173" fontId="15" fillId="49" borderId="0" applyNumberFormat="0" applyBorder="0" applyAlignment="0" applyProtection="0"/>
    <xf numFmtId="173" fontId="15" fillId="50" borderId="0" applyNumberFormat="0" applyBorder="0" applyAlignment="0" applyProtection="0"/>
    <xf numFmtId="173" fontId="15" fillId="49" borderId="0" applyNumberFormat="0" applyBorder="0" applyAlignment="0" applyProtection="0"/>
    <xf numFmtId="173" fontId="15" fillId="49" borderId="0" applyNumberFormat="0" applyBorder="0" applyAlignment="0" applyProtection="0"/>
    <xf numFmtId="173" fontId="15" fillId="50" borderId="0" applyNumberFormat="0" applyBorder="0" applyAlignment="0" applyProtection="0"/>
    <xf numFmtId="173" fontId="15" fillId="49" borderId="0" applyNumberFormat="0" applyBorder="0" applyAlignment="0" applyProtection="0"/>
    <xf numFmtId="173" fontId="15" fillId="49" borderId="0" applyNumberFormat="0" applyBorder="0" applyAlignment="0" applyProtection="0"/>
    <xf numFmtId="173" fontId="15" fillId="49" borderId="0" applyNumberFormat="0" applyBorder="0" applyAlignment="0" applyProtection="0"/>
    <xf numFmtId="173" fontId="15" fillId="23" borderId="0" applyNumberFormat="0" applyBorder="0" applyAlignment="0" applyProtection="0"/>
    <xf numFmtId="173" fontId="14" fillId="42" borderId="0" applyNumberFormat="0" applyBorder="0" applyAlignment="0" applyProtection="0"/>
    <xf numFmtId="173" fontId="14" fillId="46" borderId="0" applyNumberFormat="0" applyBorder="0" applyAlignment="0" applyProtection="0"/>
    <xf numFmtId="173" fontId="15" fillId="51"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38"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23" borderId="0" applyNumberFormat="0" applyBorder="0" applyAlignment="0" applyProtection="0"/>
    <xf numFmtId="173" fontId="15" fillId="15" borderId="0" applyNumberFormat="0" applyBorder="0" applyAlignment="0" applyProtection="0"/>
    <xf numFmtId="173" fontId="14" fillId="42" borderId="0" applyNumberFormat="0" applyBorder="0" applyAlignment="0" applyProtection="0"/>
    <xf numFmtId="173" fontId="14" fillId="44" borderId="0" applyNumberFormat="0" applyBorder="0" applyAlignment="0" applyProtection="0"/>
    <xf numFmtId="173" fontId="15" fillId="44"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39"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15" borderId="0" applyNumberFormat="0" applyBorder="0" applyAlignment="0" applyProtection="0"/>
    <xf numFmtId="173" fontId="15" fillId="10" borderId="0" applyNumberFormat="0" applyBorder="0" applyAlignment="0" applyProtection="0"/>
    <xf numFmtId="173" fontId="14" fillId="42" borderId="0" applyNumberFormat="0" applyBorder="0" applyAlignment="0" applyProtection="0"/>
    <xf numFmtId="173" fontId="14" fillId="52" borderId="0" applyNumberFormat="0" applyBorder="0" applyAlignment="0" applyProtection="0"/>
    <xf numFmtId="173" fontId="15" fillId="53" borderId="0" applyNumberFormat="0" applyBorder="0" applyAlignment="0" applyProtection="0"/>
    <xf numFmtId="173" fontId="15" fillId="54" borderId="0" applyNumberFormat="0" applyBorder="0" applyAlignment="0" applyProtection="0"/>
    <xf numFmtId="173" fontId="15" fillId="10" borderId="0" applyNumberFormat="0" applyBorder="0" applyAlignment="0" applyProtection="0"/>
    <xf numFmtId="173" fontId="15" fillId="10" borderId="0" applyNumberFormat="0" applyBorder="0" applyAlignment="0" applyProtection="0"/>
    <xf numFmtId="173" fontId="15" fillId="54" borderId="0" applyNumberFormat="0" applyBorder="0" applyAlignment="0" applyProtection="0"/>
    <xf numFmtId="173" fontId="15" fillId="10" borderId="0" applyNumberFormat="0" applyBorder="0" applyAlignment="0" applyProtection="0"/>
    <xf numFmtId="173" fontId="15" fillId="10" borderId="0" applyNumberFormat="0" applyBorder="0" applyAlignment="0" applyProtection="0"/>
    <xf numFmtId="173" fontId="15" fillId="54" borderId="0" applyNumberFormat="0" applyBorder="0" applyAlignment="0" applyProtection="0"/>
    <xf numFmtId="173" fontId="15" fillId="10" borderId="0" applyNumberFormat="0" applyBorder="0" applyAlignment="0" applyProtection="0"/>
    <xf numFmtId="173" fontId="15" fillId="10" borderId="0" applyNumberFormat="0" applyBorder="0" applyAlignment="0" applyProtection="0"/>
    <xf numFmtId="173" fontId="15" fillId="54" borderId="0" applyNumberFormat="0" applyBorder="0" applyAlignment="0" applyProtection="0"/>
    <xf numFmtId="173" fontId="15" fillId="10" borderId="0" applyNumberFormat="0" applyBorder="0" applyAlignment="0" applyProtection="0"/>
    <xf numFmtId="173" fontId="15" fillId="10" borderId="0" applyNumberFormat="0" applyBorder="0" applyAlignment="0" applyProtection="0"/>
    <xf numFmtId="173" fontId="15" fillId="10" borderId="0" applyNumberFormat="0" applyBorder="0" applyAlignment="0" applyProtection="0"/>
    <xf numFmtId="173" fontId="28" fillId="9" borderId="0" applyNumberFormat="0" applyBorder="0" applyAlignment="0" applyProtection="0"/>
    <xf numFmtId="173" fontId="28" fillId="28" borderId="0" applyNumberFormat="0" applyBorder="0" applyAlignment="0" applyProtection="0"/>
    <xf numFmtId="173" fontId="28" fillId="9" borderId="0" applyNumberFormat="0" applyBorder="0" applyAlignment="0" applyProtection="0"/>
    <xf numFmtId="173" fontId="28" fillId="9" borderId="0" applyNumberFormat="0" applyBorder="0" applyAlignment="0" applyProtection="0"/>
    <xf numFmtId="173" fontId="28" fillId="28" borderId="0" applyNumberFormat="0" applyBorder="0" applyAlignment="0" applyProtection="0"/>
    <xf numFmtId="173" fontId="28" fillId="9" borderId="0" applyNumberFormat="0" applyBorder="0" applyAlignment="0" applyProtection="0"/>
    <xf numFmtId="173" fontId="28" fillId="9" borderId="0" applyNumberFormat="0" applyBorder="0" applyAlignment="0" applyProtection="0"/>
    <xf numFmtId="173" fontId="28" fillId="28" borderId="0" applyNumberFormat="0" applyBorder="0" applyAlignment="0" applyProtection="0"/>
    <xf numFmtId="173" fontId="28" fillId="9" borderId="0" applyNumberFormat="0" applyBorder="0" applyAlignment="0" applyProtection="0"/>
    <xf numFmtId="173" fontId="28" fillId="9" borderId="0" applyNumberFormat="0" applyBorder="0" applyAlignment="0" applyProtection="0"/>
    <xf numFmtId="173" fontId="28" fillId="28" borderId="0" applyNumberFormat="0" applyBorder="0" applyAlignment="0" applyProtection="0"/>
    <xf numFmtId="173" fontId="28" fillId="9" borderId="0" applyNumberFormat="0" applyBorder="0" applyAlignment="0" applyProtection="0"/>
    <xf numFmtId="173" fontId="28" fillId="9" borderId="0" applyNumberFormat="0" applyBorder="0" applyAlignment="0" applyProtection="0"/>
    <xf numFmtId="173" fontId="28" fillId="9" borderId="0" applyNumberFormat="0" applyBorder="0" applyAlignment="0" applyProtection="0"/>
    <xf numFmtId="173" fontId="34" fillId="25" borderId="15" applyNumberFormat="0" applyAlignment="0" applyProtection="0"/>
    <xf numFmtId="173" fontId="35" fillId="55" borderId="15" applyNumberFormat="0" applyAlignment="0" applyProtection="0"/>
    <xf numFmtId="173" fontId="34" fillId="25" borderId="15" applyNumberFormat="0" applyAlignment="0" applyProtection="0"/>
    <xf numFmtId="173" fontId="34" fillId="25" borderId="15" applyNumberFormat="0" applyAlignment="0" applyProtection="0"/>
    <xf numFmtId="173" fontId="35" fillId="55" borderId="15" applyNumberFormat="0" applyAlignment="0" applyProtection="0"/>
    <xf numFmtId="173" fontId="34" fillId="25" borderId="15" applyNumberFormat="0" applyAlignment="0" applyProtection="0"/>
    <xf numFmtId="173" fontId="34" fillId="25" borderId="15" applyNumberFormat="0" applyAlignment="0" applyProtection="0"/>
    <xf numFmtId="173" fontId="35" fillId="55" borderId="15" applyNumberFormat="0" applyAlignment="0" applyProtection="0"/>
    <xf numFmtId="173" fontId="34" fillId="25" borderId="15" applyNumberFormat="0" applyAlignment="0" applyProtection="0"/>
    <xf numFmtId="173" fontId="34" fillId="25" borderId="15" applyNumberFormat="0" applyAlignment="0" applyProtection="0"/>
    <xf numFmtId="173" fontId="35" fillId="55" borderId="15" applyNumberFormat="0" applyAlignment="0" applyProtection="0"/>
    <xf numFmtId="173" fontId="34" fillId="25" borderId="15" applyNumberFormat="0" applyAlignment="0" applyProtection="0"/>
    <xf numFmtId="173" fontId="34" fillId="25" borderId="15" applyNumberFormat="0" applyAlignment="0" applyProtection="0"/>
    <xf numFmtId="173" fontId="34" fillId="25" borderId="15" applyNumberFormat="0" applyAlignment="0" applyProtection="0"/>
    <xf numFmtId="173" fontId="36" fillId="0" borderId="0"/>
    <xf numFmtId="173" fontId="26" fillId="17" borderId="14" applyNumberFormat="0" applyAlignment="0" applyProtection="0"/>
    <xf numFmtId="173" fontId="26" fillId="47" borderId="14" applyNumberFormat="0" applyAlignment="0" applyProtection="0"/>
    <xf numFmtId="173" fontId="26" fillId="17" borderId="14" applyNumberFormat="0" applyAlignment="0" applyProtection="0"/>
    <xf numFmtId="173" fontId="26" fillId="17" borderId="14" applyNumberFormat="0" applyAlignment="0" applyProtection="0"/>
    <xf numFmtId="173" fontId="26" fillId="47" borderId="14" applyNumberFormat="0" applyAlignment="0" applyProtection="0"/>
    <xf numFmtId="173" fontId="26" fillId="17" borderId="14" applyNumberFormat="0" applyAlignment="0" applyProtection="0"/>
    <xf numFmtId="173" fontId="26" fillId="17" borderId="14" applyNumberFormat="0" applyAlignment="0" applyProtection="0"/>
    <xf numFmtId="173" fontId="26" fillId="47" borderId="14" applyNumberFormat="0" applyAlignment="0" applyProtection="0"/>
    <xf numFmtId="173" fontId="26" fillId="17" borderId="14" applyNumberFormat="0" applyAlignment="0" applyProtection="0"/>
    <xf numFmtId="173" fontId="26" fillId="17" borderId="14" applyNumberFormat="0" applyAlignment="0" applyProtection="0"/>
    <xf numFmtId="173" fontId="26" fillId="47" borderId="14" applyNumberFormat="0" applyAlignment="0" applyProtection="0"/>
    <xf numFmtId="173" fontId="26" fillId="17" borderId="14" applyNumberFormat="0" applyAlignment="0" applyProtection="0"/>
    <xf numFmtId="173" fontId="26" fillId="17" borderId="14" applyNumberFormat="0" applyAlignment="0" applyProtection="0"/>
    <xf numFmtId="173" fontId="26" fillId="17" borderId="14" applyNumberFormat="0" applyAlignment="0" applyProtection="0"/>
    <xf numFmtId="38" fontId="37" fillId="0" borderId="0" applyFont="0" applyFill="0" applyBorder="0" applyAlignment="0" applyProtection="0"/>
    <xf numFmtId="166" fontId="1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13" fillId="0" borderId="0" applyFont="0" applyFill="0" applyBorder="0" applyAlignment="0" applyProtection="0"/>
    <xf numFmtId="167" fontId="14"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166" fontId="13" fillId="0" borderId="0" applyFont="0" applyFill="0" applyBorder="0" applyAlignment="0" applyProtection="0"/>
    <xf numFmtId="168" fontId="39" fillId="0" borderId="0" applyFont="0" applyFill="0" applyBorder="0" applyAlignment="0" applyProtection="0"/>
    <xf numFmtId="168" fontId="13" fillId="0" borderId="0" applyFont="0" applyFill="0" applyBorder="0" applyAlignment="0" applyProtection="0"/>
    <xf numFmtId="3" fontId="40" fillId="0" borderId="0" applyFont="0" applyFill="0" applyBorder="0" applyAlignment="0" applyProtection="0"/>
    <xf numFmtId="164" fontId="13" fillId="0" borderId="0" applyFont="0" applyFill="0" applyBorder="0" applyAlignment="0" applyProtection="0"/>
    <xf numFmtId="169"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170" fontId="14" fillId="0" borderId="0" applyFill="0" applyBorder="0" applyAlignment="0" applyProtection="0"/>
    <xf numFmtId="170" fontId="14" fillId="0" borderId="0" applyFill="0" applyBorder="0" applyAlignment="0" applyProtection="0"/>
    <xf numFmtId="173" fontId="13" fillId="0" borderId="0" applyFont="0" applyFill="0" applyBorder="0" applyAlignment="0" applyProtection="0"/>
    <xf numFmtId="171" fontId="40" fillId="0" borderId="0" applyFont="0" applyFill="0" applyBorder="0" applyAlignment="0" applyProtection="0"/>
    <xf numFmtId="173" fontId="40" fillId="0" borderId="0" applyFont="0" applyFill="0" applyBorder="0" applyAlignment="0" applyProtection="0"/>
    <xf numFmtId="172" fontId="41" fillId="0" borderId="0" applyFont="0" applyFill="0" applyBorder="0" applyAlignment="0" applyProtection="0"/>
    <xf numFmtId="168" fontId="41" fillId="0" borderId="0" applyFont="0" applyFill="0" applyBorder="0" applyAlignment="0" applyProtection="0"/>
    <xf numFmtId="173" fontId="42" fillId="0" borderId="17" applyAlignment="0"/>
    <xf numFmtId="173" fontId="42" fillId="0" borderId="17" applyAlignment="0"/>
    <xf numFmtId="173" fontId="42" fillId="0" borderId="17" applyAlignment="0"/>
    <xf numFmtId="173" fontId="42" fillId="0" borderId="17" applyAlignment="0"/>
    <xf numFmtId="173" fontId="42" fillId="0" borderId="17" applyAlignment="0"/>
    <xf numFmtId="173" fontId="43" fillId="0" borderId="17" applyAlignment="0"/>
    <xf numFmtId="173" fontId="42" fillId="0" borderId="17" applyAlignment="0"/>
    <xf numFmtId="173" fontId="43" fillId="0" borderId="17" applyAlignment="0"/>
    <xf numFmtId="173" fontId="42" fillId="0" borderId="17" applyAlignment="0"/>
    <xf numFmtId="173" fontId="43" fillId="0" borderId="17" applyAlignment="0"/>
    <xf numFmtId="173" fontId="42" fillId="0" borderId="17" applyAlignment="0"/>
    <xf numFmtId="173" fontId="43" fillId="0" borderId="17" applyAlignment="0"/>
    <xf numFmtId="173" fontId="43" fillId="0" borderId="18" applyAlignment="0"/>
    <xf numFmtId="173" fontId="43" fillId="0" borderId="17" applyAlignment="0"/>
    <xf numFmtId="173" fontId="42" fillId="0" borderId="17" applyAlignment="0"/>
    <xf numFmtId="173" fontId="43" fillId="0" borderId="17" applyAlignment="0"/>
    <xf numFmtId="173" fontId="43" fillId="0" borderId="17" applyAlignment="0"/>
    <xf numFmtId="173" fontId="43" fillId="0" borderId="17">
      <alignment vertical="top" wrapText="1"/>
    </xf>
    <xf numFmtId="173" fontId="42" fillId="0" borderId="17" applyAlignment="0"/>
    <xf numFmtId="173" fontId="43" fillId="0" borderId="17">
      <alignment vertical="top" wrapText="1"/>
    </xf>
    <xf numFmtId="173" fontId="43" fillId="0" borderId="17">
      <alignment vertical="top" wrapText="1"/>
    </xf>
    <xf numFmtId="173" fontId="42" fillId="0" borderId="17" applyAlignment="0"/>
    <xf numFmtId="173" fontId="42" fillId="0" borderId="17" applyAlignment="0"/>
    <xf numFmtId="173" fontId="30" fillId="56" borderId="0" applyNumberFormat="0" applyBorder="0" applyAlignment="0" applyProtection="0"/>
    <xf numFmtId="173" fontId="30" fillId="57" borderId="0" applyNumberFormat="0" applyBorder="0" applyAlignment="0" applyProtection="0"/>
    <xf numFmtId="173" fontId="30" fillId="58" borderId="0" applyNumberFormat="0" applyBorder="0" applyAlignment="0" applyProtection="0"/>
    <xf numFmtId="173" fontId="44" fillId="0" borderId="0" applyFont="0" applyFill="0" applyBorder="0" applyAlignment="0" applyProtection="0">
      <alignment horizontal="right" vertical="top"/>
    </xf>
    <xf numFmtId="173" fontId="45" fillId="0" borderId="0" applyFill="0" applyBorder="0" applyAlignment="0" applyProtection="0"/>
    <xf numFmtId="173" fontId="44" fillId="0" borderId="0" applyFont="0" applyFill="0" applyBorder="0" applyAlignment="0" applyProtection="0">
      <alignment horizontal="right" vertical="top"/>
    </xf>
    <xf numFmtId="173" fontId="14" fillId="0" borderId="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2" fontId="40" fillId="0" borderId="0" applyFont="0" applyFill="0" applyBorder="0" applyAlignment="0" applyProtection="0"/>
    <xf numFmtId="173" fontId="46" fillId="0" borderId="0" applyNumberFormat="0" applyFill="0" applyBorder="0" applyAlignment="0" applyProtection="0">
      <alignment vertical="top"/>
      <protection locked="0"/>
    </xf>
    <xf numFmtId="4" fontId="13" fillId="0" borderId="0" applyNumberFormat="0"/>
    <xf numFmtId="173" fontId="16" fillId="20" borderId="0" applyNumberFormat="0" applyBorder="0" applyAlignment="0" applyProtection="0"/>
    <xf numFmtId="173" fontId="16" fillId="29" borderId="0" applyNumberFormat="0" applyBorder="0" applyAlignment="0" applyProtection="0"/>
    <xf numFmtId="173" fontId="16" fillId="20" borderId="0" applyNumberFormat="0" applyBorder="0" applyAlignment="0" applyProtection="0"/>
    <xf numFmtId="173" fontId="16" fillId="20" borderId="0" applyNumberFormat="0" applyBorder="0" applyAlignment="0" applyProtection="0"/>
    <xf numFmtId="173" fontId="16" fillId="29" borderId="0" applyNumberFormat="0" applyBorder="0" applyAlignment="0" applyProtection="0"/>
    <xf numFmtId="173" fontId="16" fillId="20" borderId="0" applyNumberFormat="0" applyBorder="0" applyAlignment="0" applyProtection="0"/>
    <xf numFmtId="173" fontId="16" fillId="20" borderId="0" applyNumberFormat="0" applyBorder="0" applyAlignment="0" applyProtection="0"/>
    <xf numFmtId="173" fontId="16" fillId="29" borderId="0" applyNumberFormat="0" applyBorder="0" applyAlignment="0" applyProtection="0"/>
    <xf numFmtId="173" fontId="16" fillId="20" borderId="0" applyNumberFormat="0" applyBorder="0" applyAlignment="0" applyProtection="0"/>
    <xf numFmtId="173" fontId="16" fillId="20" borderId="0" applyNumberFormat="0" applyBorder="0" applyAlignment="0" applyProtection="0"/>
    <xf numFmtId="173" fontId="16" fillId="29" borderId="0" applyNumberFormat="0" applyBorder="0" applyAlignment="0" applyProtection="0"/>
    <xf numFmtId="173" fontId="16" fillId="20" borderId="0" applyNumberFormat="0" applyBorder="0" applyAlignment="0" applyProtection="0"/>
    <xf numFmtId="173" fontId="16" fillId="20" borderId="0" applyNumberFormat="0" applyBorder="0" applyAlignment="0" applyProtection="0"/>
    <xf numFmtId="173" fontId="16" fillId="20" borderId="0" applyNumberFormat="0" applyBorder="0" applyAlignment="0" applyProtection="0"/>
    <xf numFmtId="173" fontId="47" fillId="0" borderId="19" applyNumberFormat="0" applyFill="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9" fillId="0" borderId="20" applyNumberFormat="0" applyFill="0" applyAlignment="0" applyProtection="0"/>
    <xf numFmtId="173" fontId="47" fillId="0" borderId="19" applyNumberFormat="0" applyFill="0" applyAlignment="0" applyProtection="0"/>
    <xf numFmtId="173" fontId="47" fillId="0" borderId="19" applyNumberFormat="0" applyFill="0" applyAlignment="0" applyProtection="0"/>
    <xf numFmtId="173" fontId="49" fillId="0" borderId="20" applyNumberFormat="0" applyFill="0" applyAlignment="0" applyProtection="0"/>
    <xf numFmtId="173" fontId="47" fillId="0" borderId="19" applyNumberFormat="0" applyFill="0" applyAlignment="0" applyProtection="0"/>
    <xf numFmtId="173" fontId="47" fillId="0" borderId="19" applyNumberFormat="0" applyFill="0" applyAlignment="0" applyProtection="0"/>
    <xf numFmtId="173" fontId="49" fillId="0" borderId="20" applyNumberFormat="0" applyFill="0" applyAlignment="0" applyProtection="0"/>
    <xf numFmtId="173" fontId="47" fillId="0" borderId="19" applyNumberFormat="0" applyFill="0" applyAlignment="0" applyProtection="0"/>
    <xf numFmtId="173" fontId="47" fillId="0" borderId="19" applyNumberFormat="0" applyFill="0" applyAlignment="0" applyProtection="0"/>
    <xf numFmtId="173" fontId="49" fillId="0" borderId="20" applyNumberFormat="0" applyFill="0" applyAlignment="0" applyProtection="0"/>
    <xf numFmtId="173" fontId="47" fillId="0" borderId="19" applyNumberFormat="0" applyFill="0" applyAlignment="0" applyProtection="0"/>
    <xf numFmtId="173" fontId="47" fillId="0" borderId="19" applyNumberFormat="0" applyFill="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8" fillId="0" borderId="0" applyNumberFormat="0" applyFill="0" applyBorder="0" applyAlignment="0" applyProtection="0"/>
    <xf numFmtId="173" fontId="47" fillId="0" borderId="19" applyNumberFormat="0" applyFill="0" applyAlignment="0" applyProtection="0"/>
    <xf numFmtId="173" fontId="50" fillId="0" borderId="21" applyNumberFormat="0" applyFill="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2" fillId="0" borderId="0"/>
    <xf numFmtId="173" fontId="50" fillId="0" borderId="21" applyNumberFormat="0" applyFill="0" applyAlignment="0" applyProtection="0"/>
    <xf numFmtId="173" fontId="50" fillId="0" borderId="21" applyNumberFormat="0" applyFill="0" applyAlignment="0" applyProtection="0"/>
    <xf numFmtId="173" fontId="53" fillId="0" borderId="0"/>
    <xf numFmtId="173" fontId="52" fillId="0" borderId="0"/>
    <xf numFmtId="173" fontId="54" fillId="0" borderId="22" applyNumberFormat="0" applyFill="0" applyAlignment="0" applyProtection="0"/>
    <xf numFmtId="173" fontId="50" fillId="0" borderId="21" applyNumberFormat="0" applyFill="0" applyAlignment="0" applyProtection="0"/>
    <xf numFmtId="173" fontId="50" fillId="0" borderId="21" applyNumberFormat="0" applyFill="0" applyAlignment="0" applyProtection="0"/>
    <xf numFmtId="173" fontId="54" fillId="0" borderId="22" applyNumberFormat="0" applyFill="0" applyAlignment="0" applyProtection="0"/>
    <xf numFmtId="173" fontId="50" fillId="0" borderId="21" applyNumberFormat="0" applyFill="0" applyAlignment="0" applyProtection="0"/>
    <xf numFmtId="173" fontId="50" fillId="0" borderId="21" applyNumberFormat="0" applyFill="0" applyAlignment="0" applyProtection="0"/>
    <xf numFmtId="173" fontId="54" fillId="0" borderId="22" applyNumberFormat="0" applyFill="0" applyAlignment="0" applyProtection="0"/>
    <xf numFmtId="173" fontId="50" fillId="0" borderId="21" applyNumberFormat="0" applyFill="0" applyAlignment="0" applyProtection="0"/>
    <xf numFmtId="173" fontId="50" fillId="0" borderId="21" applyNumberFormat="0" applyFill="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1" fillId="0" borderId="0" applyNumberFormat="0" applyFill="0" applyBorder="0" applyAlignment="0" applyProtection="0"/>
    <xf numFmtId="173" fontId="50" fillId="0" borderId="21" applyNumberFormat="0" applyFill="0" applyAlignment="0" applyProtection="0"/>
    <xf numFmtId="173" fontId="55" fillId="0" borderId="23" applyNumberFormat="0" applyFill="0" applyAlignment="0" applyProtection="0"/>
    <xf numFmtId="173" fontId="56" fillId="0" borderId="24" applyNumberFormat="0" applyFill="0" applyAlignment="0" applyProtection="0"/>
    <xf numFmtId="173" fontId="55" fillId="0" borderId="23" applyNumberFormat="0" applyFill="0" applyAlignment="0" applyProtection="0"/>
    <xf numFmtId="173" fontId="55" fillId="0" borderId="23" applyNumberFormat="0" applyFill="0" applyAlignment="0" applyProtection="0"/>
    <xf numFmtId="173" fontId="56" fillId="0" borderId="24" applyNumberFormat="0" applyFill="0" applyAlignment="0" applyProtection="0"/>
    <xf numFmtId="173" fontId="55" fillId="0" borderId="23" applyNumberFormat="0" applyFill="0" applyAlignment="0" applyProtection="0"/>
    <xf numFmtId="173" fontId="55" fillId="0" borderId="23" applyNumberFormat="0" applyFill="0" applyAlignment="0" applyProtection="0"/>
    <xf numFmtId="173" fontId="56" fillId="0" borderId="24" applyNumberFormat="0" applyFill="0" applyAlignment="0" applyProtection="0"/>
    <xf numFmtId="173" fontId="55" fillId="0" borderId="23" applyNumberFormat="0" applyFill="0" applyAlignment="0" applyProtection="0"/>
    <xf numFmtId="173" fontId="55" fillId="0" borderId="23" applyNumberFormat="0" applyFill="0" applyAlignment="0" applyProtection="0"/>
    <xf numFmtId="173" fontId="56" fillId="0" borderId="24" applyNumberFormat="0" applyFill="0" applyAlignment="0" applyProtection="0"/>
    <xf numFmtId="173" fontId="55" fillId="0" borderId="23" applyNumberFormat="0" applyFill="0" applyAlignment="0" applyProtection="0"/>
    <xf numFmtId="173" fontId="55" fillId="0" borderId="23" applyNumberFormat="0" applyFill="0" applyAlignment="0" applyProtection="0"/>
    <xf numFmtId="173" fontId="55" fillId="0" borderId="23" applyNumberFormat="0" applyFill="0" applyAlignment="0" applyProtection="0"/>
    <xf numFmtId="173" fontId="55" fillId="0" borderId="0" applyNumberFormat="0" applyFill="0" applyBorder="0" applyAlignment="0" applyProtection="0"/>
    <xf numFmtId="173" fontId="56" fillId="0" borderId="0" applyNumberFormat="0" applyFill="0" applyBorder="0" applyAlignment="0" applyProtection="0"/>
    <xf numFmtId="173" fontId="55" fillId="0" borderId="0" applyNumberFormat="0" applyFill="0" applyBorder="0" applyAlignment="0" applyProtection="0"/>
    <xf numFmtId="173" fontId="55" fillId="0" borderId="0" applyNumberFormat="0" applyFill="0" applyBorder="0" applyAlignment="0" applyProtection="0"/>
    <xf numFmtId="173" fontId="56" fillId="0" borderId="0" applyNumberFormat="0" applyFill="0" applyBorder="0" applyAlignment="0" applyProtection="0"/>
    <xf numFmtId="173" fontId="55" fillId="0" borderId="0" applyNumberFormat="0" applyFill="0" applyBorder="0" applyAlignment="0" applyProtection="0"/>
    <xf numFmtId="173" fontId="55" fillId="0" borderId="0" applyNumberFormat="0" applyFill="0" applyBorder="0" applyAlignment="0" applyProtection="0"/>
    <xf numFmtId="173" fontId="56" fillId="0" borderId="0" applyNumberFormat="0" applyFill="0" applyBorder="0" applyAlignment="0" applyProtection="0"/>
    <xf numFmtId="173" fontId="55" fillId="0" borderId="0" applyNumberFormat="0" applyFill="0" applyBorder="0" applyAlignment="0" applyProtection="0"/>
    <xf numFmtId="173" fontId="55" fillId="0" borderId="0" applyNumberFormat="0" applyFill="0" applyBorder="0" applyAlignment="0" applyProtection="0"/>
    <xf numFmtId="173" fontId="56" fillId="0" borderId="0" applyNumberFormat="0" applyFill="0" applyBorder="0" applyAlignment="0" applyProtection="0"/>
    <xf numFmtId="173" fontId="55" fillId="0" borderId="0" applyNumberFormat="0" applyFill="0" applyBorder="0" applyAlignment="0" applyProtection="0"/>
    <xf numFmtId="173" fontId="55" fillId="0" borderId="0" applyNumberFormat="0" applyFill="0" applyBorder="0" applyAlignment="0" applyProtection="0"/>
    <xf numFmtId="173" fontId="55" fillId="0" borderId="0" applyNumberFormat="0" applyFill="0" applyBorder="0" applyAlignment="0" applyProtection="0"/>
    <xf numFmtId="174" fontId="57" fillId="0" borderId="0">
      <protection locked="0"/>
    </xf>
    <xf numFmtId="174" fontId="57" fillId="0" borderId="0">
      <protection locked="0"/>
    </xf>
    <xf numFmtId="173" fontId="58" fillId="0" borderId="0" applyNumberFormat="0" applyFill="0" applyBorder="0" applyAlignment="0" applyProtection="0">
      <alignment vertical="top"/>
      <protection locked="0"/>
    </xf>
    <xf numFmtId="173" fontId="58" fillId="0" borderId="0" applyNumberFormat="0" applyFill="0" applyBorder="0" applyAlignment="0" applyProtection="0">
      <alignment vertical="top"/>
      <protection locked="0"/>
    </xf>
    <xf numFmtId="173" fontId="58" fillId="0" borderId="0" applyNumberFormat="0" applyFill="0" applyBorder="0" applyAlignment="0" applyProtection="0">
      <alignment vertical="top"/>
      <protection locked="0"/>
    </xf>
    <xf numFmtId="173" fontId="59" fillId="0" borderId="0" applyNumberFormat="0" applyFill="0" applyBorder="0" applyAlignment="0" applyProtection="0">
      <alignment vertical="top"/>
      <protection locked="0"/>
    </xf>
    <xf numFmtId="173" fontId="58" fillId="0" borderId="0" applyNumberFormat="0" applyFill="0" applyBorder="0" applyAlignment="0" applyProtection="0">
      <alignment vertical="top"/>
      <protection locked="0"/>
    </xf>
    <xf numFmtId="173" fontId="58" fillId="0" borderId="0" applyNumberFormat="0" applyFill="0" applyBorder="0" applyAlignment="0" applyProtection="0">
      <alignment vertical="top"/>
      <protection locked="0"/>
    </xf>
    <xf numFmtId="173" fontId="58" fillId="0" borderId="0" applyNumberFormat="0" applyFill="0" applyBorder="0" applyAlignment="0" applyProtection="0">
      <alignment vertical="top"/>
      <protection locked="0"/>
    </xf>
    <xf numFmtId="173" fontId="60" fillId="0" borderId="0" applyNumberFormat="0" applyFill="0" applyBorder="0" applyAlignment="0" applyProtection="0">
      <alignment vertical="top"/>
      <protection locked="0"/>
    </xf>
    <xf numFmtId="173" fontId="61" fillId="0" borderId="0" applyNumberFormat="0" applyFill="0" applyBorder="0" applyAlignment="0" applyProtection="0">
      <alignment vertical="top"/>
      <protection locked="0"/>
    </xf>
    <xf numFmtId="173" fontId="62" fillId="0" borderId="0" applyNumberFormat="0" applyFill="0" applyBorder="0" applyAlignment="0" applyProtection="0">
      <alignment vertical="top"/>
      <protection locked="0"/>
    </xf>
    <xf numFmtId="173" fontId="59" fillId="0" borderId="0" applyNumberFormat="0" applyFill="0" applyBorder="0" applyAlignment="0" applyProtection="0"/>
    <xf numFmtId="173" fontId="63"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3" fontId="62" fillId="0" borderId="0" applyNumberFormat="0" applyFill="0" applyBorder="0" applyAlignment="0" applyProtection="0">
      <alignment vertical="top"/>
      <protection locked="0"/>
    </xf>
    <xf numFmtId="173" fontId="62" fillId="0" borderId="0" applyNumberFormat="0" applyFill="0" applyBorder="0" applyAlignment="0" applyProtection="0">
      <alignment vertical="top"/>
      <protection locked="0"/>
    </xf>
    <xf numFmtId="173" fontId="58" fillId="0" borderId="0" applyNumberFormat="0" applyFill="0" applyBorder="0" applyAlignment="0" applyProtection="0">
      <alignment vertical="top"/>
      <protection locked="0"/>
    </xf>
    <xf numFmtId="173" fontId="58" fillId="0" borderId="0" applyNumberFormat="0" applyFill="0" applyBorder="0" applyAlignment="0" applyProtection="0"/>
    <xf numFmtId="173" fontId="58" fillId="0" borderId="0" applyNumberFormat="0" applyFill="0" applyBorder="0" applyAlignment="0" applyProtection="0">
      <alignment vertical="top"/>
      <protection locked="0"/>
    </xf>
    <xf numFmtId="173" fontId="59" fillId="0" borderId="0" applyNumberFormat="0" applyFill="0" applyBorder="0" applyAlignment="0" applyProtection="0">
      <alignment vertical="top"/>
      <protection locked="0"/>
    </xf>
    <xf numFmtId="173" fontId="62" fillId="0" borderId="0" applyNumberFormat="0" applyFill="0" applyBorder="0" applyAlignment="0" applyProtection="0">
      <alignment vertical="top"/>
      <protection locked="0"/>
    </xf>
    <xf numFmtId="173" fontId="59" fillId="0" borderId="0" applyNumberFormat="0" applyFill="0" applyBorder="0" applyAlignment="0" applyProtection="0">
      <alignment vertical="top"/>
      <protection locked="0"/>
    </xf>
    <xf numFmtId="173" fontId="59" fillId="0" borderId="0" applyNumberFormat="0" applyFill="0" applyBorder="0" applyAlignment="0" applyProtection="0">
      <alignment vertical="top"/>
      <protection locked="0"/>
    </xf>
    <xf numFmtId="173" fontId="59" fillId="0" borderId="0" applyNumberFormat="0" applyFill="0" applyBorder="0" applyAlignment="0" applyProtection="0">
      <alignment vertical="top"/>
      <protection locked="0"/>
    </xf>
    <xf numFmtId="173" fontId="60" fillId="0" borderId="0" applyNumberFormat="0" applyFill="0" applyBorder="0" applyAlignment="0" applyProtection="0">
      <alignment vertical="top"/>
      <protection locked="0"/>
    </xf>
    <xf numFmtId="173" fontId="60" fillId="0" borderId="0" applyNumberFormat="0" applyFill="0" applyBorder="0" applyAlignment="0" applyProtection="0">
      <alignment vertical="top"/>
      <protection locked="0"/>
    </xf>
    <xf numFmtId="173" fontId="60" fillId="0" borderId="0" applyNumberFormat="0" applyFill="0" applyBorder="0" applyAlignment="0" applyProtection="0">
      <alignment vertical="top"/>
      <protection locked="0"/>
    </xf>
    <xf numFmtId="173" fontId="65" fillId="0" borderId="0" applyNumberFormat="0" applyFill="0" applyBorder="0" applyAlignment="0" applyProtection="0">
      <alignment vertical="top"/>
      <protection locked="0"/>
    </xf>
    <xf numFmtId="173" fontId="59" fillId="0" borderId="0" applyNumberFormat="0" applyFill="0" applyBorder="0" applyAlignment="0" applyProtection="0">
      <alignment vertical="top"/>
      <protection locked="0"/>
    </xf>
    <xf numFmtId="173" fontId="29" fillId="6" borderId="15" applyNumberFormat="0" applyAlignment="0" applyProtection="0"/>
    <xf numFmtId="173" fontId="29" fillId="32" borderId="15" applyNumberFormat="0" applyAlignment="0" applyProtection="0"/>
    <xf numFmtId="173" fontId="29" fillId="6" borderId="15" applyNumberFormat="0" applyAlignment="0" applyProtection="0"/>
    <xf numFmtId="173" fontId="29" fillId="6" borderId="15" applyNumberFormat="0" applyAlignment="0" applyProtection="0"/>
    <xf numFmtId="173" fontId="29" fillId="32" borderId="15" applyNumberFormat="0" applyAlignment="0" applyProtection="0"/>
    <xf numFmtId="173" fontId="29" fillId="6" borderId="15" applyNumberFormat="0" applyAlignment="0" applyProtection="0"/>
    <xf numFmtId="173" fontId="29" fillId="6" borderId="15" applyNumberFormat="0" applyAlignment="0" applyProtection="0"/>
    <xf numFmtId="173" fontId="29" fillId="32" borderId="15" applyNumberFormat="0" applyAlignment="0" applyProtection="0"/>
    <xf numFmtId="173" fontId="29" fillId="6" borderId="15" applyNumberFormat="0" applyAlignment="0" applyProtection="0"/>
    <xf numFmtId="173" fontId="29" fillId="6" borderId="15" applyNumberFormat="0" applyAlignment="0" applyProtection="0"/>
    <xf numFmtId="173" fontId="29" fillId="32" borderId="15" applyNumberFormat="0" applyAlignment="0" applyProtection="0"/>
    <xf numFmtId="173" fontId="29" fillId="6" borderId="15" applyNumberFormat="0" applyAlignment="0" applyProtection="0"/>
    <xf numFmtId="173" fontId="29" fillId="6" borderId="15" applyNumberFormat="0" applyAlignment="0" applyProtection="0"/>
    <xf numFmtId="173" fontId="29" fillId="6" borderId="15" applyNumberFormat="0" applyAlignment="0" applyProtection="0"/>
    <xf numFmtId="39" fontId="38" fillId="0" borderId="25">
      <alignment horizontal="right" vertical="top" wrapText="1"/>
    </xf>
    <xf numFmtId="175" fontId="66" fillId="0" borderId="0" applyFill="0" applyBorder="0" applyProtection="0">
      <alignment horizontal="left" vertical="top" wrapText="1"/>
    </xf>
    <xf numFmtId="173" fontId="13" fillId="0" borderId="0" applyFont="0" applyFill="0" applyBorder="0" applyAlignment="0" applyProtection="0"/>
    <xf numFmtId="173" fontId="13" fillId="0" borderId="0" applyFont="0" applyFill="0" applyBorder="0" applyAlignment="0" applyProtection="0"/>
    <xf numFmtId="173" fontId="67" fillId="0" borderId="26" applyNumberFormat="0" applyFill="0" applyAlignment="0" applyProtection="0"/>
    <xf numFmtId="173" fontId="68" fillId="0" borderId="27" applyNumberFormat="0" applyFill="0" applyAlignment="0" applyProtection="0"/>
    <xf numFmtId="173" fontId="67" fillId="0" borderId="26" applyNumberFormat="0" applyFill="0" applyAlignment="0" applyProtection="0"/>
    <xf numFmtId="173" fontId="67" fillId="0" borderId="26" applyNumberFormat="0" applyFill="0" applyAlignment="0" applyProtection="0"/>
    <xf numFmtId="173" fontId="68" fillId="0" borderId="27" applyNumberFormat="0" applyFill="0" applyAlignment="0" applyProtection="0"/>
    <xf numFmtId="173" fontId="67" fillId="0" borderId="26" applyNumberFormat="0" applyFill="0" applyAlignment="0" applyProtection="0"/>
    <xf numFmtId="173" fontId="67" fillId="0" borderId="26" applyNumberFormat="0" applyFill="0" applyAlignment="0" applyProtection="0"/>
    <xf numFmtId="173" fontId="68" fillId="0" borderId="27" applyNumberFormat="0" applyFill="0" applyAlignment="0" applyProtection="0"/>
    <xf numFmtId="173" fontId="67" fillId="0" borderId="26" applyNumberFormat="0" applyFill="0" applyAlignment="0" applyProtection="0"/>
    <xf numFmtId="173" fontId="67" fillId="0" borderId="26" applyNumberFormat="0" applyFill="0" applyAlignment="0" applyProtection="0"/>
    <xf numFmtId="173" fontId="68" fillId="0" borderId="27" applyNumberFormat="0" applyFill="0" applyAlignment="0" applyProtection="0"/>
    <xf numFmtId="173" fontId="67" fillId="0" borderId="26" applyNumberFormat="0" applyFill="0" applyAlignment="0" applyProtection="0"/>
    <xf numFmtId="173" fontId="67" fillId="0" borderId="26" applyNumberFormat="0" applyFill="0" applyAlignment="0" applyProtection="0"/>
    <xf numFmtId="173" fontId="67" fillId="0" borderId="26" applyNumberFormat="0" applyFill="0" applyAlignment="0" applyProtection="0"/>
    <xf numFmtId="173" fontId="69" fillId="59" borderId="0">
      <alignment horizontal="center" vertical="center" wrapText="1"/>
    </xf>
    <xf numFmtId="176" fontId="66" fillId="0" borderId="0" applyFill="0" applyBorder="0" applyProtection="0">
      <alignment horizontal="left" vertical="top" wrapText="1"/>
    </xf>
    <xf numFmtId="173" fontId="70" fillId="0" borderId="28">
      <alignment horizontal="center" vertical="center" wrapText="1"/>
    </xf>
    <xf numFmtId="173" fontId="71" fillId="0" borderId="0">
      <alignment vertical="top"/>
    </xf>
    <xf numFmtId="173" fontId="47" fillId="0" borderId="19" applyNumberFormat="0" applyFill="0" applyAlignment="0" applyProtection="0"/>
    <xf numFmtId="173" fontId="72" fillId="0" borderId="0">
      <alignment vertical="top"/>
    </xf>
    <xf numFmtId="173" fontId="49" fillId="0" borderId="20" applyNumberFormat="0" applyFill="0" applyAlignment="0" applyProtection="0"/>
    <xf numFmtId="173" fontId="49" fillId="0" borderId="20" applyNumberFormat="0" applyFill="0" applyAlignment="0" applyProtection="0"/>
    <xf numFmtId="173" fontId="72" fillId="0" borderId="0">
      <alignment vertical="top"/>
    </xf>
    <xf numFmtId="173" fontId="53" fillId="0" borderId="0"/>
    <xf numFmtId="173" fontId="53" fillId="0" borderId="0"/>
    <xf numFmtId="173" fontId="53" fillId="0" borderId="0"/>
    <xf numFmtId="173" fontId="52" fillId="0" borderId="0"/>
    <xf numFmtId="173" fontId="52" fillId="0" borderId="0"/>
    <xf numFmtId="173" fontId="71" fillId="0" borderId="0"/>
    <xf numFmtId="173" fontId="53" fillId="0" borderId="0"/>
    <xf numFmtId="173" fontId="13" fillId="0" borderId="0"/>
    <xf numFmtId="173" fontId="36" fillId="0" borderId="0"/>
    <xf numFmtId="173" fontId="13" fillId="0" borderId="0"/>
    <xf numFmtId="173" fontId="13" fillId="0" borderId="0"/>
    <xf numFmtId="173" fontId="73" fillId="0" borderId="0"/>
    <xf numFmtId="173" fontId="74" fillId="0" borderId="0"/>
    <xf numFmtId="173" fontId="13" fillId="0" borderId="0"/>
    <xf numFmtId="173" fontId="13" fillId="0" borderId="0"/>
    <xf numFmtId="173" fontId="75" fillId="0" borderId="0"/>
    <xf numFmtId="173" fontId="75" fillId="0" borderId="0"/>
    <xf numFmtId="173" fontId="13" fillId="0" borderId="0"/>
    <xf numFmtId="173" fontId="75" fillId="0" borderId="0"/>
    <xf numFmtId="173" fontId="75" fillId="0" borderId="0"/>
    <xf numFmtId="173" fontId="14" fillId="0" borderId="0"/>
    <xf numFmtId="173" fontId="12" fillId="0" borderId="0"/>
    <xf numFmtId="173" fontId="13" fillId="0" borderId="0"/>
    <xf numFmtId="173" fontId="74" fillId="0" borderId="0"/>
    <xf numFmtId="173" fontId="75" fillId="0" borderId="0"/>
    <xf numFmtId="173" fontId="76" fillId="0" borderId="0"/>
    <xf numFmtId="173" fontId="75" fillId="0" borderId="0"/>
    <xf numFmtId="173" fontId="12" fillId="0" borderId="0"/>
    <xf numFmtId="173" fontId="73" fillId="0" borderId="0"/>
    <xf numFmtId="173" fontId="73" fillId="0" borderId="0"/>
    <xf numFmtId="173" fontId="13" fillId="0" borderId="0"/>
    <xf numFmtId="173" fontId="13" fillId="0" borderId="0"/>
    <xf numFmtId="173" fontId="73" fillId="0" borderId="0"/>
    <xf numFmtId="173" fontId="13" fillId="0" borderId="0"/>
    <xf numFmtId="173" fontId="68" fillId="8" borderId="0" applyNumberFormat="0" applyBorder="0" applyAlignment="0" applyProtection="0"/>
    <xf numFmtId="173" fontId="77" fillId="53" borderId="0" applyNumberFormat="0" applyBorder="0" applyAlignment="0" applyProtection="0"/>
    <xf numFmtId="173" fontId="68" fillId="8" borderId="0" applyNumberFormat="0" applyBorder="0" applyAlignment="0" applyProtection="0"/>
    <xf numFmtId="173" fontId="68" fillId="8" borderId="0" applyNumberFormat="0" applyBorder="0" applyAlignment="0" applyProtection="0"/>
    <xf numFmtId="173" fontId="77" fillId="53" borderId="0" applyNumberFormat="0" applyBorder="0" applyAlignment="0" applyProtection="0"/>
    <xf numFmtId="173" fontId="68" fillId="8" borderId="0" applyNumberFormat="0" applyBorder="0" applyAlignment="0" applyProtection="0"/>
    <xf numFmtId="173" fontId="68" fillId="8" borderId="0" applyNumberFormat="0" applyBorder="0" applyAlignment="0" applyProtection="0"/>
    <xf numFmtId="173" fontId="77" fillId="53" borderId="0" applyNumberFormat="0" applyBorder="0" applyAlignment="0" applyProtection="0"/>
    <xf numFmtId="173" fontId="68" fillId="8" borderId="0" applyNumberFormat="0" applyBorder="0" applyAlignment="0" applyProtection="0"/>
    <xf numFmtId="173" fontId="68" fillId="8" borderId="0" applyNumberFormat="0" applyBorder="0" applyAlignment="0" applyProtection="0"/>
    <xf numFmtId="173" fontId="77" fillId="53" borderId="0" applyNumberFormat="0" applyBorder="0" applyAlignment="0" applyProtection="0"/>
    <xf numFmtId="173" fontId="68" fillId="8" borderId="0" applyNumberFormat="0" applyBorder="0" applyAlignment="0" applyProtection="0"/>
    <xf numFmtId="173" fontId="68" fillId="8" borderId="0" applyNumberFormat="0" applyBorder="0" applyAlignment="0" applyProtection="0"/>
    <xf numFmtId="173" fontId="68" fillId="8" borderId="0" applyNumberFormat="0" applyBorder="0" applyAlignment="0" applyProtection="0"/>
    <xf numFmtId="4" fontId="78" fillId="60" borderId="28" applyNumberFormat="0" applyFont="0" applyBorder="0" applyAlignment="0">
      <alignment horizontal="center" vertical="center" wrapText="1"/>
    </xf>
    <xf numFmtId="173" fontId="13" fillId="0" borderId="0" applyNumberFormat="0" applyFill="0" applyBorder="0" applyAlignment="0" applyProtection="0"/>
    <xf numFmtId="173" fontId="75" fillId="0" borderId="0"/>
    <xf numFmtId="177" fontId="79" fillId="0" borderId="0"/>
    <xf numFmtId="177" fontId="80" fillId="0" borderId="0"/>
    <xf numFmtId="177" fontId="80" fillId="0" borderId="0"/>
    <xf numFmtId="177" fontId="79" fillId="0" borderId="0"/>
    <xf numFmtId="177" fontId="80" fillId="0" borderId="0"/>
    <xf numFmtId="177" fontId="80" fillId="0" borderId="0"/>
    <xf numFmtId="173" fontId="40" fillId="0" borderId="0"/>
    <xf numFmtId="173" fontId="40" fillId="0" borderId="0"/>
    <xf numFmtId="173" fontId="40" fillId="0" borderId="0"/>
    <xf numFmtId="173" fontId="40" fillId="0" borderId="0"/>
    <xf numFmtId="173" fontId="40" fillId="0" borderId="0"/>
    <xf numFmtId="173" fontId="40" fillId="0" borderId="0"/>
    <xf numFmtId="173" fontId="40" fillId="0" borderId="0"/>
    <xf numFmtId="177" fontId="79" fillId="0" borderId="0"/>
    <xf numFmtId="177" fontId="81" fillId="0" borderId="0"/>
    <xf numFmtId="177" fontId="79" fillId="0" borderId="0"/>
    <xf numFmtId="177" fontId="79" fillId="0" borderId="0"/>
    <xf numFmtId="177" fontId="79" fillId="0" borderId="0"/>
    <xf numFmtId="173" fontId="75" fillId="0" borderId="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13" fillId="0" borderId="0" applyNumberFormat="0" applyFill="0" applyBorder="0" applyAlignment="0" applyProtection="0"/>
    <xf numFmtId="173" fontId="74" fillId="0" borderId="0"/>
    <xf numFmtId="173" fontId="74" fillId="0" borderId="0"/>
    <xf numFmtId="173" fontId="12" fillId="0" borderId="0"/>
    <xf numFmtId="173" fontId="75" fillId="0" borderId="0"/>
    <xf numFmtId="177" fontId="79" fillId="0" borderId="0"/>
    <xf numFmtId="177" fontId="79" fillId="0" borderId="0"/>
    <xf numFmtId="173" fontId="11" fillId="0" borderId="0" applyProtection="0"/>
    <xf numFmtId="173" fontId="75" fillId="0" borderId="0"/>
    <xf numFmtId="173" fontId="13" fillId="0" borderId="0" applyNumberFormat="0" applyFill="0" applyBorder="0" applyAlignment="0" applyProtection="0"/>
    <xf numFmtId="173" fontId="82" fillId="0" borderId="0"/>
    <xf numFmtId="173" fontId="13" fillId="0" borderId="0"/>
    <xf numFmtId="173" fontId="75" fillId="0" borderId="0"/>
    <xf numFmtId="173" fontId="13" fillId="0" borderId="0"/>
    <xf numFmtId="173" fontId="75" fillId="0" borderId="0"/>
    <xf numFmtId="173" fontId="13" fillId="0" borderId="0"/>
    <xf numFmtId="177" fontId="79" fillId="0" borderId="0"/>
    <xf numFmtId="177" fontId="79" fillId="0" borderId="0"/>
    <xf numFmtId="177" fontId="79" fillId="0" borderId="0"/>
    <xf numFmtId="177" fontId="79" fillId="0" borderId="0"/>
    <xf numFmtId="173" fontId="13" fillId="0" borderId="0" applyNumberFormat="0" applyFill="0" applyBorder="0" applyAlignment="0" applyProtection="0"/>
    <xf numFmtId="173" fontId="13" fillId="0" borderId="0"/>
    <xf numFmtId="173" fontId="13" fillId="0" borderId="0"/>
    <xf numFmtId="177" fontId="80" fillId="0" borderId="0"/>
    <xf numFmtId="177" fontId="79" fillId="0" borderId="0"/>
    <xf numFmtId="177" fontId="79" fillId="0" borderId="0"/>
    <xf numFmtId="177" fontId="79" fillId="0" borderId="0"/>
    <xf numFmtId="177" fontId="80" fillId="0" borderId="0"/>
    <xf numFmtId="177" fontId="79" fillId="0" borderId="0"/>
    <xf numFmtId="177" fontId="79" fillId="0" borderId="0"/>
    <xf numFmtId="177" fontId="79" fillId="0" borderId="0"/>
    <xf numFmtId="177" fontId="79" fillId="0" borderId="0"/>
    <xf numFmtId="177" fontId="79" fillId="0" borderId="0"/>
    <xf numFmtId="177" fontId="79" fillId="0" borderId="0"/>
    <xf numFmtId="177" fontId="79" fillId="0" borderId="0"/>
    <xf numFmtId="177" fontId="79" fillId="0" borderId="0"/>
    <xf numFmtId="173" fontId="13" fillId="0" borderId="0"/>
    <xf numFmtId="2" fontId="13" fillId="0" borderId="0">
      <alignment horizontal="right"/>
    </xf>
    <xf numFmtId="173" fontId="5" fillId="0" borderId="0"/>
    <xf numFmtId="2" fontId="13" fillId="0" borderId="0">
      <alignment horizontal="right"/>
    </xf>
    <xf numFmtId="173" fontId="13" fillId="0" borderId="0"/>
    <xf numFmtId="173" fontId="13" fillId="0" borderId="0"/>
    <xf numFmtId="173" fontId="13" fillId="0" borderId="0"/>
    <xf numFmtId="173" fontId="13" fillId="0" borderId="0"/>
    <xf numFmtId="173" fontId="13" fillId="0" borderId="0"/>
    <xf numFmtId="2" fontId="13" fillId="0" borderId="0">
      <alignment horizontal="right"/>
    </xf>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applyNumberFormat="0" applyFill="0" applyBorder="0" applyAlignment="0" applyProtection="0"/>
    <xf numFmtId="173" fontId="13" fillId="0" borderId="0"/>
    <xf numFmtId="173" fontId="83" fillId="0" borderId="0"/>
    <xf numFmtId="173" fontId="74" fillId="5" borderId="12" applyNumberFormat="0" applyFont="0" applyAlignment="0" applyProtection="0"/>
    <xf numFmtId="173" fontId="14" fillId="61" borderId="12" applyNumberFormat="0" applyAlignment="0" applyProtection="0"/>
    <xf numFmtId="173" fontId="74" fillId="5" borderId="12" applyNumberFormat="0" applyFont="0" applyAlignment="0" applyProtection="0"/>
    <xf numFmtId="173" fontId="74" fillId="5" borderId="12" applyNumberFormat="0" applyFont="0" applyAlignment="0" applyProtection="0"/>
    <xf numFmtId="173" fontId="14" fillId="61" borderId="12" applyNumberFormat="0" applyAlignment="0" applyProtection="0"/>
    <xf numFmtId="173" fontId="74" fillId="5" borderId="12" applyNumberFormat="0" applyFont="0" applyAlignment="0" applyProtection="0"/>
    <xf numFmtId="173" fontId="74" fillId="5" borderId="12" applyNumberFormat="0" applyFont="0" applyAlignment="0" applyProtection="0"/>
    <xf numFmtId="173" fontId="14" fillId="61" borderId="12" applyNumberFormat="0" applyAlignment="0" applyProtection="0"/>
    <xf numFmtId="173" fontId="74" fillId="5" borderId="12" applyNumberFormat="0" applyFont="0" applyAlignment="0" applyProtection="0"/>
    <xf numFmtId="173" fontId="74" fillId="5" borderId="12" applyNumberFormat="0" applyFont="0" applyAlignment="0" applyProtection="0"/>
    <xf numFmtId="173" fontId="14" fillId="61" borderId="12" applyNumberFormat="0" applyAlignment="0" applyProtection="0"/>
    <xf numFmtId="173" fontId="74" fillId="5" borderId="12" applyNumberFormat="0" applyFont="0" applyAlignment="0" applyProtection="0"/>
    <xf numFmtId="173" fontId="74" fillId="5" borderId="12" applyNumberFormat="0" applyFont="0" applyAlignment="0" applyProtection="0"/>
    <xf numFmtId="173" fontId="14" fillId="2" borderId="7" applyNumberFormat="0" applyFont="0" applyAlignment="0" applyProtection="0"/>
    <xf numFmtId="173" fontId="14" fillId="2" borderId="7" applyNumberFormat="0" applyFont="0" applyAlignment="0" applyProtection="0"/>
    <xf numFmtId="173" fontId="13" fillId="5" borderId="12" applyNumberFormat="0" applyFont="0" applyAlignment="0" applyProtection="0"/>
    <xf numFmtId="173" fontId="13" fillId="5" borderId="12" applyNumberFormat="0" applyFont="0" applyAlignment="0" applyProtection="0"/>
    <xf numFmtId="173" fontId="75" fillId="5" borderId="12" applyNumberFormat="0" applyFont="0" applyAlignment="0" applyProtection="0"/>
    <xf numFmtId="173" fontId="70" fillId="60" borderId="28">
      <alignment horizontal="center" vertical="center" wrapText="1"/>
    </xf>
    <xf numFmtId="9" fontId="12" fillId="0" borderId="0" applyFont="0" applyFill="0" applyBorder="0" applyAlignment="0" applyProtection="0"/>
    <xf numFmtId="9" fontId="13" fillId="0" borderId="0" applyFont="0" applyFill="0" applyBorder="0" applyAlignment="0" applyProtection="0"/>
    <xf numFmtId="173" fontId="78" fillId="0" borderId="28" applyFont="0" applyAlignment="0">
      <alignment horizontal="left" vertical="center" wrapText="1"/>
    </xf>
    <xf numFmtId="173" fontId="17" fillId="25" borderId="8" applyNumberFormat="0" applyAlignment="0" applyProtection="0"/>
    <xf numFmtId="173" fontId="17" fillId="55" borderId="8" applyNumberFormat="0" applyAlignment="0" applyProtection="0"/>
    <xf numFmtId="173" fontId="17" fillId="25" borderId="8" applyNumberFormat="0" applyAlignment="0" applyProtection="0"/>
    <xf numFmtId="173" fontId="17" fillId="25" borderId="8" applyNumberFormat="0" applyAlignment="0" applyProtection="0"/>
    <xf numFmtId="173" fontId="17" fillId="55" borderId="8" applyNumberFormat="0" applyAlignment="0" applyProtection="0"/>
    <xf numFmtId="173" fontId="17" fillId="25" borderId="8" applyNumberFormat="0" applyAlignment="0" applyProtection="0"/>
    <xf numFmtId="173" fontId="17" fillId="25" borderId="8" applyNumberFormat="0" applyAlignment="0" applyProtection="0"/>
    <xf numFmtId="173" fontId="17" fillId="55" borderId="8" applyNumberFormat="0" applyAlignment="0" applyProtection="0"/>
    <xf numFmtId="173" fontId="17" fillId="25" borderId="8" applyNumberFormat="0" applyAlignment="0" applyProtection="0"/>
    <xf numFmtId="173" fontId="17" fillId="25" borderId="8" applyNumberFormat="0" applyAlignment="0" applyProtection="0"/>
    <xf numFmtId="173" fontId="17" fillId="55" borderId="8" applyNumberFormat="0" applyAlignment="0" applyProtection="0"/>
    <xf numFmtId="173" fontId="17" fillId="25" borderId="8" applyNumberFormat="0" applyAlignment="0" applyProtection="0"/>
    <xf numFmtId="173" fontId="17" fillId="25" borderId="8" applyNumberFormat="0" applyAlignment="0" applyProtection="0"/>
    <xf numFmtId="173" fontId="17" fillId="25" borderId="8" applyNumberFormat="0" applyAlignment="0" applyProtection="0"/>
    <xf numFmtId="9" fontId="13" fillId="0" borderId="0" applyFont="0" applyFill="0" applyBorder="0" applyAlignment="0" applyProtection="0"/>
    <xf numFmtId="9" fontId="12" fillId="0" borderId="0" applyFont="0" applyFill="0" applyBorder="0" applyAlignment="0" applyProtection="0"/>
    <xf numFmtId="4" fontId="84" fillId="0" borderId="0">
      <alignment vertical="top"/>
      <protection hidden="1"/>
    </xf>
    <xf numFmtId="173" fontId="85" fillId="0" borderId="0" applyFill="0">
      <alignment vertical="justify"/>
    </xf>
    <xf numFmtId="4" fontId="78" fillId="62" borderId="28" applyNumberFormat="0" applyFont="0" applyAlignment="0">
      <alignment horizontal="center" vertical="center" wrapText="1"/>
    </xf>
    <xf numFmtId="49" fontId="86" fillId="63" borderId="29">
      <alignment horizontal="center" vertical="top" wrapText="1"/>
    </xf>
    <xf numFmtId="49" fontId="87" fillId="63" borderId="29">
      <alignment horizontal="center" vertical="top" wrapText="1"/>
    </xf>
    <xf numFmtId="49" fontId="87" fillId="55" borderId="30">
      <alignment horizontal="center" vertical="top" wrapText="1"/>
    </xf>
    <xf numFmtId="49" fontId="86" fillId="63" borderId="29">
      <alignment horizontal="center" vertical="top" wrapText="1"/>
    </xf>
    <xf numFmtId="49" fontId="86" fillId="63" borderId="29">
      <alignment horizontal="center" vertical="top" wrapText="1"/>
    </xf>
    <xf numFmtId="49" fontId="87" fillId="63" borderId="29">
      <alignment horizontal="center" vertical="top" wrapText="1"/>
    </xf>
    <xf numFmtId="49" fontId="86" fillId="63" borderId="29">
      <alignment horizontal="center" vertical="top" wrapText="1"/>
    </xf>
    <xf numFmtId="49" fontId="86" fillId="63" borderId="29">
      <alignment horizontal="center" vertical="top" wrapText="1"/>
    </xf>
    <xf numFmtId="49" fontId="87" fillId="63" borderId="29">
      <alignment horizontal="center" vertical="top" wrapText="1"/>
    </xf>
    <xf numFmtId="49" fontId="86" fillId="63" borderId="29">
      <alignment horizontal="center" vertical="top" wrapText="1"/>
    </xf>
    <xf numFmtId="49" fontId="86" fillId="63" borderId="29">
      <alignment horizontal="center" vertical="top" wrapText="1"/>
    </xf>
    <xf numFmtId="49" fontId="86" fillId="63" borderId="29">
      <alignment horizontal="center" vertical="top" wrapText="1"/>
    </xf>
    <xf numFmtId="49" fontId="86" fillId="63" borderId="29">
      <alignment horizontal="center" vertical="top" wrapText="1"/>
    </xf>
    <xf numFmtId="49" fontId="86" fillId="63" borderId="29">
      <alignment horizontal="center" vertical="top" wrapText="1"/>
    </xf>
    <xf numFmtId="4" fontId="88" fillId="0" borderId="0" applyProtection="0">
      <alignment horizontal="left"/>
      <protection locked="0"/>
    </xf>
    <xf numFmtId="173" fontId="89" fillId="12" borderId="0">
      <alignment horizontal="left"/>
    </xf>
    <xf numFmtId="173" fontId="89" fillId="12" borderId="0">
      <alignment horizontal="right"/>
    </xf>
    <xf numFmtId="173" fontId="90" fillId="12" borderId="0">
      <alignment horizontal="left" vertical="top"/>
    </xf>
    <xf numFmtId="173" fontId="91" fillId="12" borderId="0">
      <alignment horizontal="left" vertical="top"/>
    </xf>
    <xf numFmtId="173" fontId="41" fillId="12" borderId="0">
      <alignment horizontal="left" vertical="top"/>
    </xf>
    <xf numFmtId="173" fontId="89" fillId="12" borderId="0">
      <alignment horizontal="left" vertical="top"/>
    </xf>
    <xf numFmtId="173" fontId="89" fillId="12" borderId="0">
      <alignment horizontal="left" vertical="top"/>
    </xf>
    <xf numFmtId="173" fontId="92" fillId="12" borderId="0">
      <alignment horizontal="right" vertical="top"/>
    </xf>
    <xf numFmtId="173" fontId="93" fillId="12" borderId="0">
      <alignment horizontal="left" vertical="top"/>
    </xf>
    <xf numFmtId="173" fontId="94" fillId="25" borderId="0">
      <alignment horizontal="left" vertical="center"/>
    </xf>
    <xf numFmtId="173" fontId="94" fillId="25" borderId="0">
      <alignment horizontal="left" vertical="center"/>
    </xf>
    <xf numFmtId="173" fontId="94" fillId="25" borderId="0">
      <alignment horizontal="right" vertical="center"/>
    </xf>
    <xf numFmtId="173" fontId="89" fillId="12" borderId="0">
      <alignment horizontal="left"/>
    </xf>
    <xf numFmtId="173" fontId="95" fillId="12" borderId="0">
      <alignment horizontal="left" vertical="center"/>
    </xf>
    <xf numFmtId="173" fontId="89" fillId="12" borderId="0">
      <alignment horizontal="right" vertical="top"/>
    </xf>
    <xf numFmtId="173" fontId="94" fillId="12" borderId="0">
      <alignment horizontal="left"/>
    </xf>
    <xf numFmtId="173" fontId="94" fillId="12" borderId="0">
      <alignment horizontal="left" vertical="top"/>
    </xf>
    <xf numFmtId="173" fontId="96" fillId="12" borderId="0">
      <alignment horizontal="right" vertical="top"/>
    </xf>
    <xf numFmtId="173" fontId="94" fillId="12" borderId="0">
      <alignment horizontal="left" vertical="top"/>
    </xf>
    <xf numFmtId="173" fontId="89" fillId="12" borderId="0">
      <alignment horizontal="left" vertical="top"/>
    </xf>
    <xf numFmtId="173" fontId="89" fillId="12" borderId="0">
      <alignment horizontal="right" vertical="top"/>
    </xf>
    <xf numFmtId="173" fontId="89" fillId="12" borderId="0">
      <alignment horizontal="left" vertical="top"/>
    </xf>
    <xf numFmtId="173" fontId="89" fillId="12" borderId="0">
      <alignment horizontal="right" vertical="top"/>
    </xf>
    <xf numFmtId="173" fontId="89" fillId="12" borderId="0">
      <alignment horizontal="left" vertical="top"/>
    </xf>
    <xf numFmtId="173" fontId="94" fillId="25" borderId="0">
      <alignment horizontal="left" vertical="center"/>
    </xf>
    <xf numFmtId="173" fontId="94" fillId="25" borderId="0">
      <alignment horizontal="right" vertical="center"/>
    </xf>
    <xf numFmtId="173" fontId="94" fillId="12" borderId="0">
      <alignment horizontal="right" vertical="top"/>
    </xf>
    <xf numFmtId="173" fontId="89" fillId="12" borderId="0">
      <alignment horizontal="left" vertical="top"/>
    </xf>
    <xf numFmtId="173" fontId="89" fillId="12" borderId="0">
      <alignment horizontal="left" vertical="top"/>
    </xf>
    <xf numFmtId="173" fontId="89" fillId="12" borderId="0">
      <alignment horizontal="left" vertical="top"/>
    </xf>
    <xf numFmtId="173" fontId="97" fillId="12" borderId="0">
      <alignment horizontal="left" vertical="top"/>
    </xf>
    <xf numFmtId="173" fontId="98" fillId="12" borderId="0">
      <alignment horizontal="left" vertical="top"/>
    </xf>
    <xf numFmtId="173" fontId="97" fillId="12" borderId="0">
      <alignment horizontal="left" vertical="top"/>
    </xf>
    <xf numFmtId="173" fontId="94" fillId="12" borderId="0">
      <alignment horizontal="left"/>
    </xf>
    <xf numFmtId="173" fontId="94" fillId="12" borderId="0">
      <alignment horizontal="right"/>
    </xf>
    <xf numFmtId="173" fontId="18" fillId="0" borderId="0" applyNumberFormat="0" applyFill="0" applyBorder="0" applyAlignment="0" applyProtection="0"/>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49" fontId="100" fillId="0" borderId="0" applyNumberFormat="0" applyProtection="0">
      <alignment horizontal="right" vertical="top"/>
      <protection locked="0"/>
    </xf>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49" fontId="100" fillId="0" borderId="0" applyNumberFormat="0" applyProtection="0">
      <alignment horizontal="right" vertical="top"/>
      <protection locked="0"/>
    </xf>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49" fontId="100" fillId="0" borderId="0" applyNumberFormat="0" applyProtection="0">
      <alignment horizontal="right" vertical="top"/>
      <protection locked="0"/>
    </xf>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49" fontId="100" fillId="0" borderId="0" applyNumberFormat="0" applyProtection="0">
      <alignment horizontal="right" vertical="top"/>
      <protection locked="0"/>
    </xf>
    <xf numFmtId="49" fontId="100" fillId="0" borderId="0" applyNumberFormat="0" applyProtection="0">
      <alignment horizontal="right" vertical="top"/>
      <protection locked="0"/>
    </xf>
    <xf numFmtId="49" fontId="99" fillId="0" borderId="0" applyNumberFormat="0" applyProtection="0">
      <alignment horizontal="right" vertical="top"/>
      <protection locked="0"/>
    </xf>
    <xf numFmtId="49" fontId="100" fillId="0" borderId="0" applyNumberFormat="0" applyProtection="0">
      <alignment horizontal="right" vertical="top"/>
      <protection locked="0"/>
    </xf>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49" fontId="99" fillId="0" borderId="0" applyNumberFormat="0" applyProtection="0">
      <alignment horizontal="right" vertical="top"/>
      <protection locked="0"/>
    </xf>
    <xf numFmtId="173" fontId="101" fillId="0" borderId="0"/>
    <xf numFmtId="173" fontId="36" fillId="0" borderId="0"/>
    <xf numFmtId="173" fontId="32" fillId="0" borderId="0"/>
    <xf numFmtId="173" fontId="101" fillId="0" borderId="0"/>
    <xf numFmtId="173" fontId="38" fillId="0" borderId="31">
      <alignment horizontal="left" vertical="top" wrapText="1"/>
    </xf>
    <xf numFmtId="173" fontId="31" fillId="0" borderId="0" applyNumberFormat="0" applyFill="0" applyBorder="0" applyAlignment="0" applyProtection="0"/>
    <xf numFmtId="173" fontId="102" fillId="0" borderId="0" applyNumberFormat="0" applyFill="0" applyBorder="0" applyAlignment="0" applyProtection="0"/>
    <xf numFmtId="173" fontId="31" fillId="0" borderId="0" applyNumberFormat="0" applyFill="0" applyBorder="0" applyAlignment="0" applyProtection="0"/>
    <xf numFmtId="173" fontId="31" fillId="0" borderId="0" applyNumberFormat="0" applyFill="0" applyBorder="0" applyAlignment="0" applyProtection="0"/>
    <xf numFmtId="173" fontId="102" fillId="0" borderId="0" applyNumberFormat="0" applyFill="0" applyBorder="0" applyAlignment="0" applyProtection="0"/>
    <xf numFmtId="173" fontId="31" fillId="0" borderId="0" applyNumberFormat="0" applyFill="0" applyBorder="0" applyAlignment="0" applyProtection="0"/>
    <xf numFmtId="173" fontId="31" fillId="0" borderId="0" applyNumberFormat="0" applyFill="0" applyBorder="0" applyAlignment="0" applyProtection="0"/>
    <xf numFmtId="173" fontId="102" fillId="0" borderId="0" applyNumberFormat="0" applyFill="0" applyBorder="0" applyAlignment="0" applyProtection="0"/>
    <xf numFmtId="173" fontId="31" fillId="0" borderId="0" applyNumberFormat="0" applyFill="0" applyBorder="0" applyAlignment="0" applyProtection="0"/>
    <xf numFmtId="173" fontId="31" fillId="0" borderId="0" applyNumberFormat="0" applyFill="0" applyBorder="0" applyAlignment="0" applyProtection="0"/>
    <xf numFmtId="173" fontId="102" fillId="0" borderId="0" applyNumberFormat="0" applyFill="0" applyBorder="0" applyAlignment="0" applyProtection="0"/>
    <xf numFmtId="173" fontId="31" fillId="0" borderId="0" applyNumberFormat="0" applyFill="0" applyBorder="0" applyAlignment="0" applyProtection="0"/>
    <xf numFmtId="173" fontId="31" fillId="0" borderId="0" applyNumberFormat="0" applyFill="0" applyBorder="0" applyAlignment="0" applyProtection="0"/>
    <xf numFmtId="173" fontId="31" fillId="0" borderId="0" applyNumberFormat="0" applyFill="0" applyBorder="0" applyAlignment="0" applyProtection="0"/>
    <xf numFmtId="173" fontId="30" fillId="0" borderId="32" applyNumberFormat="0" applyFill="0" applyAlignment="0" applyProtection="0"/>
    <xf numFmtId="173" fontId="14" fillId="0" borderId="33" applyNumberFormat="0" applyFill="0" applyAlignment="0" applyProtection="0"/>
    <xf numFmtId="173" fontId="40" fillId="0" borderId="34" applyNumberFormat="0" applyFont="0" applyFill="0" applyAlignment="0" applyProtection="0"/>
    <xf numFmtId="173" fontId="40" fillId="0" borderId="34" applyNumberFormat="0" applyFon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30" fillId="0" borderId="32" applyNumberFormat="0" applyFill="0" applyAlignment="0" applyProtection="0"/>
    <xf numFmtId="173" fontId="14" fillId="0" borderId="33" applyNumberFormat="0" applyFill="0" applyAlignment="0" applyProtection="0"/>
    <xf numFmtId="173" fontId="40" fillId="0" borderId="34" applyNumberFormat="0" applyFont="0" applyFill="0" applyAlignment="0" applyProtection="0"/>
    <xf numFmtId="173" fontId="40" fillId="0" borderId="34" applyNumberFormat="0" applyFont="0" applyFill="0" applyAlignment="0" applyProtection="0"/>
    <xf numFmtId="173" fontId="14" fillId="0" borderId="33" applyNumberFormat="0" applyFill="0" applyAlignment="0" applyProtection="0"/>
    <xf numFmtId="173" fontId="40" fillId="0" borderId="34" applyNumberFormat="0" applyFont="0" applyFill="0" applyAlignment="0" applyProtection="0"/>
    <xf numFmtId="173" fontId="40" fillId="0" borderId="34" applyNumberFormat="0" applyFont="0" applyFill="0" applyAlignment="0" applyProtection="0"/>
    <xf numFmtId="173" fontId="14" fillId="0" borderId="33" applyNumberFormat="0" applyFill="0" applyAlignment="0" applyProtection="0"/>
    <xf numFmtId="173" fontId="40" fillId="0" borderId="34" applyNumberFormat="0" applyFont="0" applyFill="0" applyAlignment="0" applyProtection="0"/>
    <xf numFmtId="173" fontId="40" fillId="0" borderId="34" applyNumberFormat="0" applyFont="0" applyFill="0" applyAlignment="0" applyProtection="0"/>
    <xf numFmtId="173" fontId="14" fillId="0" borderId="33" applyNumberFormat="0" applyFill="0" applyAlignment="0" applyProtection="0"/>
    <xf numFmtId="173" fontId="40" fillId="0" borderId="34" applyNumberFormat="0" applyFont="0" applyFill="0" applyAlignment="0" applyProtection="0"/>
    <xf numFmtId="173" fontId="40" fillId="0" borderId="34" applyNumberFormat="0" applyFont="0" applyFill="0" applyAlignment="0" applyProtection="0"/>
    <xf numFmtId="173" fontId="30" fillId="0" borderId="32" applyNumberFormat="0" applyFill="0" applyAlignment="0" applyProtection="0"/>
    <xf numFmtId="178" fontId="36" fillId="0" borderId="0" applyFont="0" applyFill="0" applyBorder="0" applyAlignment="0" applyProtection="0"/>
    <xf numFmtId="164" fontId="13" fillId="0" borderId="0" applyFont="0" applyFill="0" applyBorder="0" applyAlignment="0" applyProtection="0"/>
    <xf numFmtId="166" fontId="10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4" fontId="78" fillId="64" borderId="28" applyNumberFormat="0" applyFont="0" applyAlignment="0">
      <alignment horizontal="center" vertical="center" wrapText="1"/>
    </xf>
    <xf numFmtId="179" fontId="41" fillId="0" borderId="0" applyFont="0" applyFill="0" applyBorder="0" applyAlignment="0" applyProtection="0"/>
    <xf numFmtId="180" fontId="41" fillId="0" borderId="0" applyFon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104" fillId="0" borderId="0"/>
    <xf numFmtId="173" fontId="105" fillId="26" borderId="0" applyNumberFormat="0" applyBorder="0" applyAlignment="0" applyProtection="0"/>
    <xf numFmtId="173" fontId="45" fillId="0" borderId="0"/>
    <xf numFmtId="173" fontId="4" fillId="0" borderId="0"/>
    <xf numFmtId="164" fontId="14" fillId="0" borderId="0" applyFont="0" applyFill="0" applyBorder="0" applyAlignment="0" applyProtection="0"/>
    <xf numFmtId="166" fontId="12" fillId="0" borderId="0" applyFont="0" applyFill="0" applyBorder="0" applyAlignment="0" applyProtection="0"/>
    <xf numFmtId="173" fontId="47" fillId="0" borderId="19" applyNumberFormat="0" applyFill="0" applyAlignment="0" applyProtection="0"/>
    <xf numFmtId="173" fontId="50" fillId="0" borderId="21" applyNumberFormat="0" applyFill="0" applyAlignment="0" applyProtection="0"/>
    <xf numFmtId="173" fontId="55" fillId="0" borderId="23" applyNumberFormat="0" applyFill="0" applyAlignment="0" applyProtection="0"/>
    <xf numFmtId="173" fontId="55" fillId="0" borderId="0" applyNumberFormat="0" applyFill="0" applyBorder="0" applyAlignment="0" applyProtection="0"/>
    <xf numFmtId="173" fontId="68" fillId="8" borderId="0" applyNumberFormat="0" applyBorder="0" applyAlignment="0" applyProtection="0"/>
    <xf numFmtId="173" fontId="14" fillId="5" borderId="12" applyNumberFormat="0" applyFont="0" applyAlignment="0" applyProtection="0"/>
    <xf numFmtId="173" fontId="15" fillId="41" borderId="0" applyNumberFormat="0" applyBorder="0" applyAlignment="0" applyProtection="0"/>
    <xf numFmtId="173" fontId="15" fillId="16" borderId="0" applyNumberFormat="0" applyBorder="0" applyAlignment="0" applyProtection="0"/>
    <xf numFmtId="173" fontId="15" fillId="49" borderId="0" applyNumberFormat="0" applyBorder="0" applyAlignment="0" applyProtection="0"/>
    <xf numFmtId="173" fontId="15" fillId="23" borderId="0" applyNumberFormat="0" applyBorder="0" applyAlignment="0" applyProtection="0"/>
    <xf numFmtId="173" fontId="15" fillId="10" borderId="0" applyNumberFormat="0" applyBorder="0" applyAlignment="0" applyProtection="0"/>
    <xf numFmtId="173" fontId="67" fillId="0" borderId="26" applyNumberFormat="0" applyFill="0" applyAlignment="0" applyProtection="0"/>
    <xf numFmtId="173" fontId="34" fillId="25" borderId="15" applyNumberFormat="0" applyAlignment="0" applyProtection="0"/>
    <xf numFmtId="173" fontId="28" fillId="9" borderId="0" applyNumberFormat="0" applyBorder="0" applyAlignment="0" applyProtection="0"/>
    <xf numFmtId="173" fontId="29" fillId="6" borderId="15" applyNumberFormat="0" applyAlignment="0" applyProtection="0"/>
    <xf numFmtId="173" fontId="30" fillId="0" borderId="32" applyNumberFormat="0" applyFill="0" applyAlignment="0" applyProtection="0"/>
    <xf numFmtId="173" fontId="4" fillId="0" borderId="0"/>
    <xf numFmtId="173" fontId="4" fillId="0" borderId="0"/>
    <xf numFmtId="173" fontId="39" fillId="0" borderId="0"/>
    <xf numFmtId="173" fontId="3" fillId="0" borderId="0"/>
    <xf numFmtId="44" fontId="104" fillId="0" borderId="0" applyFont="0" applyFill="0" applyBorder="0" applyAlignment="0" applyProtection="0"/>
    <xf numFmtId="44" fontId="104" fillId="0" borderId="0" applyFont="0" applyFill="0" applyBorder="0" applyAlignment="0" applyProtection="0"/>
    <xf numFmtId="9" fontId="12" fillId="0" borderId="0" applyFont="0" applyFill="0" applyBorder="0" applyAlignment="0" applyProtection="0"/>
    <xf numFmtId="173" fontId="104" fillId="0" borderId="0"/>
    <xf numFmtId="0" fontId="12" fillId="0" borderId="0"/>
    <xf numFmtId="0" fontId="13" fillId="0" borderId="0"/>
    <xf numFmtId="0" fontId="13" fillId="0" borderId="0"/>
    <xf numFmtId="0" fontId="12" fillId="0" borderId="0"/>
    <xf numFmtId="0" fontId="12" fillId="2" borderId="7" applyNumberFormat="0" applyFont="0" applyAlignment="0" applyProtection="0"/>
    <xf numFmtId="0" fontId="10" fillId="0" borderId="0"/>
    <xf numFmtId="0" fontId="10" fillId="0" borderId="0"/>
    <xf numFmtId="0" fontId="1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6" fillId="7" borderId="0" applyNumberFormat="0" applyBorder="0" applyAlignment="0" applyProtection="0"/>
    <xf numFmtId="0" fontId="17" fillId="12"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8" borderId="0" applyNumberFormat="0" applyBorder="0" applyAlignment="0" applyProtection="0"/>
    <xf numFmtId="0" fontId="22" fillId="5" borderId="12"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4" fillId="0" borderId="13" applyNumberFormat="0" applyFill="0" applyAlignment="0" applyProtection="0"/>
    <xf numFmtId="0" fontId="26" fillId="17" borderId="14" applyNumberFormat="0" applyAlignment="0" applyProtection="0"/>
    <xf numFmtId="0" fontId="27" fillId="12" borderId="15" applyNumberFormat="0" applyAlignment="0" applyProtection="0"/>
    <xf numFmtId="0" fontId="28" fillId="18" borderId="0" applyNumberFormat="0" applyBorder="0" applyAlignment="0" applyProtection="0"/>
    <xf numFmtId="0" fontId="29" fillId="8" borderId="15" applyNumberFormat="0" applyAlignment="0" applyProtection="0"/>
    <xf numFmtId="0" fontId="30" fillId="0" borderId="16" applyNumberFormat="0" applyFill="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14" fillId="19" borderId="0" applyNumberFormat="0" applyBorder="0" applyAlignment="0" applyProtection="0"/>
    <xf numFmtId="0" fontId="14" fillId="9" borderId="0" applyNumberFormat="0" applyBorder="0" applyAlignment="0" applyProtection="0"/>
    <xf numFmtId="0" fontId="14" fillId="20" borderId="0" applyNumberFormat="0" applyBorder="0" applyAlignment="0" applyProtection="0"/>
    <xf numFmtId="0" fontId="14" fillId="1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5" fillId="22" borderId="0" applyNumberFormat="0" applyBorder="0" applyAlignment="0" applyProtection="0"/>
    <xf numFmtId="0" fontId="15" fillId="4" borderId="0" applyNumberFormat="0" applyBorder="0" applyAlignment="0" applyProtection="0"/>
    <xf numFmtId="0" fontId="15" fillId="21" borderId="0" applyNumberFormat="0" applyBorder="0" applyAlignment="0" applyProtection="0"/>
    <xf numFmtId="0" fontId="15" fillId="23" borderId="0" applyNumberFormat="0" applyBorder="0" applyAlignment="0" applyProtection="0"/>
    <xf numFmtId="0" fontId="15" fillId="15" borderId="0" applyNumberFormat="0" applyBorder="0" applyAlignment="0" applyProtection="0"/>
    <xf numFmtId="0" fontId="15" fillId="24" borderId="0" applyNumberFormat="0" applyBorder="0" applyAlignment="0" applyProtection="0"/>
    <xf numFmtId="0" fontId="16" fillId="20" borderId="0" applyNumberFormat="0" applyBorder="0" applyAlignment="0" applyProtection="0"/>
    <xf numFmtId="0" fontId="17" fillId="25" borderId="8" applyNumberFormat="0" applyAlignment="0" applyProtection="0"/>
    <xf numFmtId="0" fontId="31" fillId="0" borderId="0" applyNumberFormat="0" applyFill="0" applyBorder="0" applyAlignment="0" applyProtection="0"/>
    <xf numFmtId="0" fontId="13" fillId="0" borderId="0"/>
    <xf numFmtId="0" fontId="13" fillId="0" borderId="0"/>
    <xf numFmtId="0" fontId="32" fillId="0" borderId="0"/>
    <xf numFmtId="0" fontId="32" fillId="0" borderId="0"/>
    <xf numFmtId="0" fontId="10" fillId="0" borderId="0"/>
    <xf numFmtId="0" fontId="10" fillId="0" borderId="0"/>
    <xf numFmtId="0" fontId="33" fillId="0" borderId="0"/>
    <xf numFmtId="0" fontId="10" fillId="0" borderId="0"/>
    <xf numFmtId="0" fontId="10" fillId="0" borderId="0"/>
    <xf numFmtId="0" fontId="32" fillId="0" borderId="0"/>
    <xf numFmtId="0" fontId="14" fillId="19" borderId="0" applyNumberFormat="0" applyBorder="0" applyAlignment="0" applyProtection="0"/>
    <xf numFmtId="0" fontId="14"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9" borderId="0" applyNumberFormat="0" applyBorder="0" applyAlignment="0" applyProtection="0"/>
    <xf numFmtId="0" fontId="14" fillId="2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0" borderId="0" applyNumberFormat="0" applyBorder="0" applyAlignment="0" applyProtection="0"/>
    <xf numFmtId="0" fontId="14" fillId="2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7" borderId="0" applyNumberFormat="0" applyBorder="0" applyAlignment="0" applyProtection="0"/>
    <xf numFmtId="0" fontId="14" fillId="3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6" borderId="0" applyNumberFormat="0" applyBorder="0" applyAlignment="0" applyProtection="0"/>
    <xf numFmtId="0" fontId="14" fillId="3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4" borderId="0" applyNumberFormat="0" applyBorder="0" applyAlignment="0" applyProtection="0"/>
    <xf numFmtId="0" fontId="14" fillId="3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21" borderId="0" applyNumberFormat="0" applyBorder="0" applyAlignment="0" applyProtection="0"/>
    <xf numFmtId="0" fontId="14" fillId="3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1" borderId="0" applyNumberFormat="0" applyBorder="0" applyAlignment="0" applyProtection="0"/>
    <xf numFmtId="0" fontId="14" fillId="3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3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3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3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3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4" borderId="0" applyNumberFormat="0" applyBorder="0" applyAlignment="0" applyProtection="0"/>
    <xf numFmtId="0" fontId="15" fillId="3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3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3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3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21" borderId="0" applyNumberFormat="0" applyBorder="0" applyAlignment="0" applyProtection="0"/>
    <xf numFmtId="0" fontId="15" fillId="3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3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3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3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3"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5"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16"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4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4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4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46" borderId="0" applyNumberFormat="0" applyBorder="0" applyAlignment="0" applyProtection="0"/>
    <xf numFmtId="0" fontId="15" fillId="5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23"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5" fillId="51"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5" borderId="0" applyNumberFormat="0" applyBorder="0" applyAlignment="0" applyProtection="0"/>
    <xf numFmtId="0" fontId="14" fillId="42"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3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4" fillId="42" borderId="0" applyNumberFormat="0" applyBorder="0" applyAlignment="0" applyProtection="0"/>
    <xf numFmtId="0" fontId="14"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8" fillId="9" borderId="0" applyNumberFormat="0" applyBorder="0" applyAlignment="0" applyProtection="0"/>
    <xf numFmtId="0" fontId="28" fillId="2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4" fillId="25" borderId="15" applyNumberFormat="0" applyAlignment="0" applyProtection="0"/>
    <xf numFmtId="0" fontId="35" fillId="55" borderId="15" applyNumberFormat="0" applyAlignment="0" applyProtection="0"/>
    <xf numFmtId="0" fontId="34" fillId="25" borderId="15" applyNumberFormat="0" applyAlignment="0" applyProtection="0"/>
    <xf numFmtId="0" fontId="34" fillId="25" borderId="15" applyNumberFormat="0" applyAlignment="0" applyProtection="0"/>
    <xf numFmtId="0" fontId="35" fillId="55" borderId="15" applyNumberFormat="0" applyAlignment="0" applyProtection="0"/>
    <xf numFmtId="0" fontId="34" fillId="25" borderId="15" applyNumberFormat="0" applyAlignment="0" applyProtection="0"/>
    <xf numFmtId="0" fontId="34" fillId="25" borderId="15" applyNumberFormat="0" applyAlignment="0" applyProtection="0"/>
    <xf numFmtId="0" fontId="35" fillId="55" borderId="15" applyNumberFormat="0" applyAlignment="0" applyProtection="0"/>
    <xf numFmtId="0" fontId="34" fillId="25" borderId="15" applyNumberFormat="0" applyAlignment="0" applyProtection="0"/>
    <xf numFmtId="0" fontId="34" fillId="25" borderId="15" applyNumberFormat="0" applyAlignment="0" applyProtection="0"/>
    <xf numFmtId="0" fontId="35" fillId="55" borderId="15" applyNumberFormat="0" applyAlignment="0" applyProtection="0"/>
    <xf numFmtId="0" fontId="34" fillId="25" borderId="15" applyNumberFormat="0" applyAlignment="0" applyProtection="0"/>
    <xf numFmtId="0" fontId="34" fillId="25" borderId="15" applyNumberFormat="0" applyAlignment="0" applyProtection="0"/>
    <xf numFmtId="0" fontId="36" fillId="0" borderId="0"/>
    <xf numFmtId="0" fontId="26" fillId="17" borderId="14" applyNumberFormat="0" applyAlignment="0" applyProtection="0"/>
    <xf numFmtId="0" fontId="26" fillId="47" borderId="14" applyNumberFormat="0" applyAlignment="0" applyProtection="0"/>
    <xf numFmtId="0" fontId="26" fillId="17" borderId="14" applyNumberFormat="0" applyAlignment="0" applyProtection="0"/>
    <xf numFmtId="0" fontId="26" fillId="17" borderId="14" applyNumberFormat="0" applyAlignment="0" applyProtection="0"/>
    <xf numFmtId="0" fontId="26" fillId="47" borderId="14" applyNumberFormat="0" applyAlignment="0" applyProtection="0"/>
    <xf numFmtId="0" fontId="26" fillId="17" borderId="14" applyNumberFormat="0" applyAlignment="0" applyProtection="0"/>
    <xf numFmtId="0" fontId="26" fillId="17" borderId="14" applyNumberFormat="0" applyAlignment="0" applyProtection="0"/>
    <xf numFmtId="0" fontId="26" fillId="47" borderId="14" applyNumberFormat="0" applyAlignment="0" applyProtection="0"/>
    <xf numFmtId="0" fontId="26" fillId="17" borderId="14" applyNumberFormat="0" applyAlignment="0" applyProtection="0"/>
    <xf numFmtId="0" fontId="26" fillId="17" borderId="14" applyNumberFormat="0" applyAlignment="0" applyProtection="0"/>
    <xf numFmtId="0" fontId="26" fillId="47" borderId="14" applyNumberFormat="0" applyAlignment="0" applyProtection="0"/>
    <xf numFmtId="0" fontId="26" fillId="17" borderId="14" applyNumberFormat="0" applyAlignment="0" applyProtection="0"/>
    <xf numFmtId="0" fontId="26" fillId="17" borderId="14" applyNumberFormat="0" applyAlignment="0" applyProtection="0"/>
    <xf numFmtId="43" fontId="39" fillId="0" borderId="0" applyFont="0" applyFill="0" applyBorder="0" applyAlignment="0" applyProtection="0"/>
    <xf numFmtId="0" fontId="40" fillId="0" borderId="0" applyFont="0" applyFill="0" applyBorder="0" applyAlignment="0" applyProtection="0"/>
    <xf numFmtId="0" fontId="42" fillId="0" borderId="17" applyAlignment="0"/>
    <xf numFmtId="0" fontId="42" fillId="0" borderId="17" applyAlignment="0"/>
    <xf numFmtId="0" fontId="42" fillId="0" borderId="17" applyAlignment="0"/>
    <xf numFmtId="0" fontId="42" fillId="0" borderId="17" applyAlignment="0"/>
    <xf numFmtId="0" fontId="43" fillId="0" borderId="17" applyAlignment="0"/>
    <xf numFmtId="0" fontId="42" fillId="0" borderId="17" applyAlignment="0"/>
    <xf numFmtId="0" fontId="43" fillId="0" borderId="17" applyAlignment="0"/>
    <xf numFmtId="0" fontId="42" fillId="0" borderId="17" applyAlignment="0"/>
    <xf numFmtId="0" fontId="42" fillId="0" borderId="17" applyAlignment="0"/>
    <xf numFmtId="0" fontId="43" fillId="0" borderId="17" applyAlignment="0"/>
    <xf numFmtId="0" fontId="43" fillId="0" borderId="18" applyAlignment="0"/>
    <xf numFmtId="0" fontId="43" fillId="0" borderId="17" applyAlignment="0"/>
    <xf numFmtId="0" fontId="42" fillId="0" borderId="17" applyAlignment="0"/>
    <xf numFmtId="0" fontId="43" fillId="0" borderId="17" applyAlignment="0"/>
    <xf numFmtId="0" fontId="43" fillId="0" borderId="17" applyAlignment="0"/>
    <xf numFmtId="0" fontId="43" fillId="0" borderId="17">
      <alignment vertical="top" wrapText="1"/>
    </xf>
    <xf numFmtId="0" fontId="42" fillId="0" borderId="17" applyAlignment="0"/>
    <xf numFmtId="0" fontId="43" fillId="0" borderId="17">
      <alignment vertical="top" wrapText="1"/>
    </xf>
    <xf numFmtId="0" fontId="42" fillId="0" borderId="17" applyAlignment="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45" fillId="0" borderId="0" applyFill="0" applyBorder="0" applyAlignment="0" applyProtection="0"/>
    <xf numFmtId="0" fontId="1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6" fillId="0" borderId="0" applyNumberFormat="0" applyFill="0" applyBorder="0" applyAlignment="0" applyProtection="0">
      <alignment vertical="top"/>
      <protection locked="0"/>
    </xf>
    <xf numFmtId="0" fontId="16" fillId="20" borderId="0" applyNumberFormat="0" applyBorder="0" applyAlignment="0" applyProtection="0"/>
    <xf numFmtId="0" fontId="16" fillId="2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7" fillId="0" borderId="19"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0"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9" fillId="0" borderId="20"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9" fillId="0" borderId="20"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9" fillId="0" borderId="20"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2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xf numFmtId="0" fontId="50" fillId="0" borderId="21" applyNumberFormat="0" applyFill="0" applyAlignment="0" applyProtection="0"/>
    <xf numFmtId="0" fontId="50" fillId="0" borderId="21" applyNumberFormat="0" applyFill="0" applyAlignment="0" applyProtection="0"/>
    <xf numFmtId="0" fontId="53" fillId="0" borderId="0"/>
    <xf numFmtId="0" fontId="54" fillId="0" borderId="22"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4" fillId="0" borderId="22"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4" fillId="0" borderId="22"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5" fillId="0" borderId="23" applyNumberFormat="0" applyFill="0" applyAlignment="0" applyProtection="0"/>
    <xf numFmtId="0" fontId="56" fillId="0" borderId="24"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29" fillId="6" borderId="15" applyNumberFormat="0" applyAlignment="0" applyProtection="0"/>
    <xf numFmtId="0" fontId="29" fillId="32" borderId="15" applyNumberFormat="0" applyAlignment="0" applyProtection="0"/>
    <xf numFmtId="0" fontId="29" fillId="6" borderId="15" applyNumberFormat="0" applyAlignment="0" applyProtection="0"/>
    <xf numFmtId="0" fontId="29" fillId="6" borderId="15" applyNumberFormat="0" applyAlignment="0" applyProtection="0"/>
    <xf numFmtId="0" fontId="29" fillId="32" borderId="15" applyNumberFormat="0" applyAlignment="0" applyProtection="0"/>
    <xf numFmtId="0" fontId="29" fillId="6" borderId="15" applyNumberFormat="0" applyAlignment="0" applyProtection="0"/>
    <xf numFmtId="0" fontId="29" fillId="6" borderId="15" applyNumberFormat="0" applyAlignment="0" applyProtection="0"/>
    <xf numFmtId="0" fontId="29" fillId="32" borderId="15" applyNumberFormat="0" applyAlignment="0" applyProtection="0"/>
    <xf numFmtId="0" fontId="29" fillId="6" borderId="15" applyNumberFormat="0" applyAlignment="0" applyProtection="0"/>
    <xf numFmtId="0" fontId="29" fillId="6" borderId="15" applyNumberFormat="0" applyAlignment="0" applyProtection="0"/>
    <xf numFmtId="0" fontId="29" fillId="32" borderId="15" applyNumberFormat="0" applyAlignment="0" applyProtection="0"/>
    <xf numFmtId="0" fontId="29" fillId="6" borderId="15" applyNumberFormat="0" applyAlignment="0" applyProtection="0"/>
    <xf numFmtId="0" fontId="29" fillId="6" borderId="15" applyNumberFormat="0" applyAlignment="0" applyProtection="0"/>
    <xf numFmtId="0" fontId="67" fillId="0" borderId="26" applyNumberFormat="0" applyFill="0" applyAlignment="0" applyProtection="0"/>
    <xf numFmtId="0" fontId="68" fillId="0" borderId="27"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8" fillId="0" borderId="27"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8" fillId="0" borderId="27"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8" fillId="0" borderId="27"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9" fillId="59" borderId="0">
      <alignment horizontal="center" vertical="center" wrapText="1"/>
    </xf>
    <xf numFmtId="0" fontId="70" fillId="0" borderId="28">
      <alignment horizontal="center" vertical="center" wrapText="1"/>
    </xf>
    <xf numFmtId="0" fontId="71" fillId="0" borderId="0">
      <alignment vertical="top"/>
    </xf>
    <xf numFmtId="0" fontId="47" fillId="0" borderId="19" applyNumberFormat="0" applyFill="0" applyAlignment="0" applyProtection="0"/>
    <xf numFmtId="0" fontId="72" fillId="0" borderId="0">
      <alignment vertical="top"/>
    </xf>
    <xf numFmtId="0" fontId="49" fillId="0" borderId="20" applyNumberFormat="0" applyFill="0" applyAlignment="0" applyProtection="0"/>
    <xf numFmtId="0" fontId="49" fillId="0" borderId="20" applyNumberFormat="0" applyFill="0" applyAlignment="0" applyProtection="0"/>
    <xf numFmtId="0" fontId="72" fillId="0" borderId="0">
      <alignment vertical="top"/>
    </xf>
    <xf numFmtId="0" fontId="53" fillId="0" borderId="0"/>
    <xf numFmtId="0" fontId="53" fillId="0" borderId="0"/>
    <xf numFmtId="0" fontId="53" fillId="0" borderId="0"/>
    <xf numFmtId="0" fontId="52" fillId="0" borderId="0"/>
    <xf numFmtId="0" fontId="52" fillId="0" borderId="0"/>
    <xf numFmtId="0" fontId="71" fillId="0" borderId="0"/>
    <xf numFmtId="0" fontId="53" fillId="0" borderId="0"/>
    <xf numFmtId="0" fontId="13" fillId="0" borderId="0"/>
    <xf numFmtId="0" fontId="36" fillId="0" borderId="0"/>
    <xf numFmtId="0" fontId="13" fillId="0" borderId="0"/>
    <xf numFmtId="0" fontId="13" fillId="0" borderId="0"/>
    <xf numFmtId="0" fontId="73" fillId="0" borderId="0"/>
    <xf numFmtId="0" fontId="74" fillId="0" borderId="0"/>
    <xf numFmtId="0" fontId="13" fillId="0" borderId="0"/>
    <xf numFmtId="0" fontId="13" fillId="0" borderId="0"/>
    <xf numFmtId="0" fontId="75" fillId="0" borderId="0"/>
    <xf numFmtId="0" fontId="75" fillId="0" borderId="0"/>
    <xf numFmtId="0" fontId="13" fillId="0" borderId="0"/>
    <xf numFmtId="0" fontId="75" fillId="0" borderId="0"/>
    <xf numFmtId="0" fontId="75" fillId="0" borderId="0"/>
    <xf numFmtId="0" fontId="12" fillId="0" borderId="0"/>
    <xf numFmtId="0" fontId="13" fillId="0" borderId="0"/>
    <xf numFmtId="0" fontId="74" fillId="0" borderId="0"/>
    <xf numFmtId="0" fontId="75" fillId="0" borderId="0"/>
    <xf numFmtId="0" fontId="75" fillId="0" borderId="0"/>
    <xf numFmtId="0" fontId="12" fillId="0" borderId="0"/>
    <xf numFmtId="0" fontId="73" fillId="0" borderId="0"/>
    <xf numFmtId="0" fontId="73" fillId="0" borderId="0"/>
    <xf numFmtId="0" fontId="13" fillId="0" borderId="0"/>
    <xf numFmtId="0" fontId="13" fillId="0" borderId="0"/>
    <xf numFmtId="0" fontId="73" fillId="0" borderId="0"/>
    <xf numFmtId="0" fontId="13" fillId="0" borderId="0"/>
    <xf numFmtId="0" fontId="68" fillId="8" borderId="0" applyNumberFormat="0" applyBorder="0" applyAlignment="0" applyProtection="0"/>
    <xf numFmtId="0" fontId="77" fillId="53"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7" fillId="53"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7" fillId="53"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7" fillId="53"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13" fillId="0" borderId="0" applyNumberFormat="0" applyFill="0" applyBorder="0" applyAlignment="0" applyProtection="0"/>
    <xf numFmtId="0" fontId="7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4" fillId="0" borderId="0"/>
    <xf numFmtId="0" fontId="74" fillId="0" borderId="0"/>
    <xf numFmtId="0" fontId="12" fillId="0" borderId="0"/>
    <xf numFmtId="0" fontId="75" fillId="0" borderId="0"/>
    <xf numFmtId="0" fontId="11" fillId="0" borderId="0" applyProtection="0"/>
    <xf numFmtId="0" fontId="13" fillId="0" borderId="0" applyNumberFormat="0" applyFill="0" applyBorder="0" applyAlignment="0" applyProtection="0"/>
    <xf numFmtId="0" fontId="82" fillId="0" borderId="0"/>
    <xf numFmtId="0" fontId="13" fillId="0" borderId="0"/>
    <xf numFmtId="0" fontId="75" fillId="0" borderId="0"/>
    <xf numFmtId="0" fontId="13" fillId="0" borderId="0"/>
    <xf numFmtId="0" fontId="75" fillId="0" borderId="0"/>
    <xf numFmtId="0" fontId="13" fillId="0" borderId="0"/>
    <xf numFmtId="0" fontId="13" fillId="0" borderId="0" applyNumberFormat="0" applyFill="0" applyBorder="0" applyAlignment="0" applyProtection="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74" fillId="5" borderId="12" applyNumberFormat="0" applyFont="0" applyAlignment="0" applyProtection="0"/>
    <xf numFmtId="0" fontId="14" fillId="61" borderId="12" applyNumberFormat="0" applyAlignment="0" applyProtection="0"/>
    <xf numFmtId="0" fontId="74" fillId="5" borderId="12" applyNumberFormat="0" applyFont="0" applyAlignment="0" applyProtection="0"/>
    <xf numFmtId="0" fontId="74" fillId="5" borderId="12" applyNumberFormat="0" applyFont="0" applyAlignment="0" applyProtection="0"/>
    <xf numFmtId="0" fontId="14" fillId="61" borderId="12" applyNumberFormat="0" applyAlignment="0" applyProtection="0"/>
    <xf numFmtId="0" fontId="74" fillId="5" borderId="12" applyNumberFormat="0" applyFont="0" applyAlignment="0" applyProtection="0"/>
    <xf numFmtId="0" fontId="74" fillId="5" borderId="12" applyNumberFormat="0" applyFont="0" applyAlignment="0" applyProtection="0"/>
    <xf numFmtId="0" fontId="14" fillId="61" borderId="12" applyNumberFormat="0" applyAlignment="0" applyProtection="0"/>
    <xf numFmtId="0" fontId="74" fillId="5" borderId="12" applyNumberFormat="0" applyFont="0" applyAlignment="0" applyProtection="0"/>
    <xf numFmtId="0" fontId="74" fillId="5" borderId="12" applyNumberFormat="0" applyFont="0" applyAlignment="0" applyProtection="0"/>
    <xf numFmtId="0" fontId="14" fillId="61" borderId="12" applyNumberFormat="0" applyAlignment="0" applyProtection="0"/>
    <xf numFmtId="0" fontId="74" fillId="5" borderId="12" applyNumberFormat="0" applyFont="0" applyAlignment="0" applyProtection="0"/>
    <xf numFmtId="0" fontId="74" fillId="5" borderId="12"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0" fontId="13" fillId="5" borderId="12" applyNumberFormat="0" applyFont="0" applyAlignment="0" applyProtection="0"/>
    <xf numFmtId="0" fontId="13" fillId="5" borderId="12" applyNumberFormat="0" applyFont="0" applyAlignment="0" applyProtection="0"/>
    <xf numFmtId="0" fontId="70" fillId="60" borderId="28">
      <alignment horizontal="center" vertical="center" wrapText="1"/>
    </xf>
    <xf numFmtId="0" fontId="78" fillId="0" borderId="28" applyFont="0" applyAlignment="0">
      <alignment horizontal="left" vertical="center" wrapText="1"/>
    </xf>
    <xf numFmtId="0" fontId="17" fillId="25" borderId="8" applyNumberFormat="0" applyAlignment="0" applyProtection="0"/>
    <xf numFmtId="0" fontId="17" fillId="55" borderId="8" applyNumberFormat="0" applyAlignment="0" applyProtection="0"/>
    <xf numFmtId="0" fontId="17" fillId="25" borderId="8" applyNumberFormat="0" applyAlignment="0" applyProtection="0"/>
    <xf numFmtId="0" fontId="17" fillId="25" borderId="8" applyNumberFormat="0" applyAlignment="0" applyProtection="0"/>
    <xf numFmtId="0" fontId="17" fillId="55" borderId="8" applyNumberFormat="0" applyAlignment="0" applyProtection="0"/>
    <xf numFmtId="0" fontId="17" fillId="25" borderId="8" applyNumberFormat="0" applyAlignment="0" applyProtection="0"/>
    <xf numFmtId="0" fontId="17" fillId="25" borderId="8" applyNumberFormat="0" applyAlignment="0" applyProtection="0"/>
    <xf numFmtId="0" fontId="17" fillId="55" borderId="8" applyNumberFormat="0" applyAlignment="0" applyProtection="0"/>
    <xf numFmtId="0" fontId="17" fillId="25" borderId="8" applyNumberFormat="0" applyAlignment="0" applyProtection="0"/>
    <xf numFmtId="0" fontId="17" fillId="25" borderId="8" applyNumberFormat="0" applyAlignment="0" applyProtection="0"/>
    <xf numFmtId="0" fontId="17" fillId="55" borderId="8" applyNumberFormat="0" applyAlignment="0" applyProtection="0"/>
    <xf numFmtId="0" fontId="17" fillId="25" borderId="8" applyNumberFormat="0" applyAlignment="0" applyProtection="0"/>
    <xf numFmtId="0" fontId="17" fillId="25" borderId="8" applyNumberFormat="0" applyAlignment="0" applyProtection="0"/>
    <xf numFmtId="0" fontId="85" fillId="0" borderId="0" applyFill="0">
      <alignment vertical="justify"/>
    </xf>
    <xf numFmtId="0" fontId="89" fillId="12" borderId="0">
      <alignment horizontal="left"/>
    </xf>
    <xf numFmtId="0" fontId="89" fillId="12" borderId="0">
      <alignment horizontal="right"/>
    </xf>
    <xf numFmtId="0" fontId="90" fillId="12" borderId="0">
      <alignment horizontal="left" vertical="top"/>
    </xf>
    <xf numFmtId="0" fontId="91" fillId="12" borderId="0">
      <alignment horizontal="left" vertical="top"/>
    </xf>
    <xf numFmtId="0" fontId="41" fillId="12" borderId="0">
      <alignment horizontal="left" vertical="top"/>
    </xf>
    <xf numFmtId="0" fontId="89" fillId="12" borderId="0">
      <alignment horizontal="left" vertical="top"/>
    </xf>
    <xf numFmtId="0" fontId="89" fillId="12" borderId="0">
      <alignment horizontal="left" vertical="top"/>
    </xf>
    <xf numFmtId="0" fontId="92" fillId="12" borderId="0">
      <alignment horizontal="right" vertical="top"/>
    </xf>
    <xf numFmtId="0" fontId="93" fillId="12" borderId="0">
      <alignment horizontal="left" vertical="top"/>
    </xf>
    <xf numFmtId="0" fontId="94" fillId="25" borderId="0">
      <alignment horizontal="left" vertical="center"/>
    </xf>
    <xf numFmtId="0" fontId="94" fillId="25" borderId="0">
      <alignment horizontal="left" vertical="center"/>
    </xf>
    <xf numFmtId="0" fontId="94" fillId="25" borderId="0">
      <alignment horizontal="right" vertical="center"/>
    </xf>
    <xf numFmtId="0" fontId="89" fillId="12" borderId="0">
      <alignment horizontal="left"/>
    </xf>
    <xf numFmtId="0" fontId="95" fillId="12" borderId="0">
      <alignment horizontal="left" vertical="center"/>
    </xf>
    <xf numFmtId="0" fontId="89" fillId="12" borderId="0">
      <alignment horizontal="right" vertical="top"/>
    </xf>
    <xf numFmtId="0" fontId="94" fillId="12" borderId="0">
      <alignment horizontal="left"/>
    </xf>
    <xf numFmtId="0" fontId="94" fillId="12" borderId="0">
      <alignment horizontal="left" vertical="top"/>
    </xf>
    <xf numFmtId="0" fontId="96" fillId="12" borderId="0">
      <alignment horizontal="right" vertical="top"/>
    </xf>
    <xf numFmtId="0" fontId="94" fillId="12" borderId="0">
      <alignment horizontal="left" vertical="top"/>
    </xf>
    <xf numFmtId="0" fontId="89" fillId="12" borderId="0">
      <alignment horizontal="left" vertical="top"/>
    </xf>
    <xf numFmtId="0" fontId="89" fillId="12" borderId="0">
      <alignment horizontal="right" vertical="top"/>
    </xf>
    <xf numFmtId="0" fontId="89" fillId="12" borderId="0">
      <alignment horizontal="left" vertical="top"/>
    </xf>
    <xf numFmtId="0" fontId="89" fillId="12" borderId="0">
      <alignment horizontal="right" vertical="top"/>
    </xf>
    <xf numFmtId="0" fontId="89" fillId="12" borderId="0">
      <alignment horizontal="left" vertical="top"/>
    </xf>
    <xf numFmtId="0" fontId="94" fillId="25" borderId="0">
      <alignment horizontal="left" vertical="center"/>
    </xf>
    <xf numFmtId="0" fontId="94" fillId="25" borderId="0">
      <alignment horizontal="right" vertical="center"/>
    </xf>
    <xf numFmtId="0" fontId="94" fillId="12" borderId="0">
      <alignment horizontal="right" vertical="top"/>
    </xf>
    <xf numFmtId="0" fontId="89" fillId="12" borderId="0">
      <alignment horizontal="left" vertical="top"/>
    </xf>
    <xf numFmtId="0" fontId="89" fillId="12" borderId="0">
      <alignment horizontal="left" vertical="top"/>
    </xf>
    <xf numFmtId="0" fontId="89" fillId="12" borderId="0">
      <alignment horizontal="left" vertical="top"/>
    </xf>
    <xf numFmtId="0" fontId="97" fillId="12" borderId="0">
      <alignment horizontal="left" vertical="top"/>
    </xf>
    <xf numFmtId="0" fontId="98" fillId="12" borderId="0">
      <alignment horizontal="left" vertical="top"/>
    </xf>
    <xf numFmtId="0" fontId="97" fillId="12" borderId="0">
      <alignment horizontal="left" vertical="top"/>
    </xf>
    <xf numFmtId="0" fontId="94" fillId="12" borderId="0">
      <alignment horizontal="left"/>
    </xf>
    <xf numFmtId="0" fontId="94" fillId="12" borderId="0">
      <alignment horizontal="right"/>
    </xf>
    <xf numFmtId="0" fontId="18" fillId="0" borderId="0" applyNumberFormat="0" applyFill="0" applyBorder="0" applyAlignment="0" applyProtection="0"/>
    <xf numFmtId="0" fontId="101" fillId="0" borderId="0"/>
    <xf numFmtId="0" fontId="32" fillId="0" borderId="0"/>
    <xf numFmtId="0" fontId="101" fillId="0" borderId="0"/>
    <xf numFmtId="0" fontId="38" fillId="0" borderId="31">
      <alignment horizontal="left" vertical="top" wrapText="1"/>
    </xf>
    <xf numFmtId="0" fontId="31" fillId="0" borderId="0" applyNumberForma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32" applyNumberFormat="0" applyFill="0" applyAlignment="0" applyProtection="0"/>
    <xf numFmtId="0" fontId="14" fillId="0" borderId="33" applyNumberFormat="0" applyFill="0" applyAlignment="0" applyProtection="0"/>
    <xf numFmtId="0" fontId="40" fillId="0" borderId="34" applyNumberFormat="0" applyFont="0" applyFill="0" applyAlignment="0" applyProtection="0"/>
    <xf numFmtId="0" fontId="40" fillId="0" borderId="34" applyNumberFormat="0" applyFon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30" fillId="0" borderId="32" applyNumberFormat="0" applyFill="0" applyAlignment="0" applyProtection="0"/>
    <xf numFmtId="0" fontId="14" fillId="0" borderId="33" applyNumberFormat="0" applyFill="0" applyAlignment="0" applyProtection="0"/>
    <xf numFmtId="0" fontId="40" fillId="0" borderId="34" applyNumberFormat="0" applyFont="0" applyFill="0" applyAlignment="0" applyProtection="0"/>
    <xf numFmtId="0" fontId="40" fillId="0" borderId="34" applyNumberFormat="0" applyFont="0" applyFill="0" applyAlignment="0" applyProtection="0"/>
    <xf numFmtId="0" fontId="14" fillId="0" borderId="33" applyNumberFormat="0" applyFill="0" applyAlignment="0" applyProtection="0"/>
    <xf numFmtId="0" fontId="40" fillId="0" borderId="34" applyNumberFormat="0" applyFont="0" applyFill="0" applyAlignment="0" applyProtection="0"/>
    <xf numFmtId="0" fontId="40" fillId="0" borderId="34" applyNumberFormat="0" applyFont="0" applyFill="0" applyAlignment="0" applyProtection="0"/>
    <xf numFmtId="0" fontId="14" fillId="0" borderId="33" applyNumberFormat="0" applyFill="0" applyAlignment="0" applyProtection="0"/>
    <xf numFmtId="0" fontId="40" fillId="0" borderId="34" applyNumberFormat="0" applyFont="0" applyFill="0" applyAlignment="0" applyProtection="0"/>
    <xf numFmtId="0" fontId="40" fillId="0" borderId="34" applyNumberFormat="0" applyFont="0" applyFill="0" applyAlignment="0" applyProtection="0"/>
    <xf numFmtId="0" fontId="14" fillId="0" borderId="33" applyNumberFormat="0" applyFill="0" applyAlignment="0" applyProtection="0"/>
    <xf numFmtId="0" fontId="40" fillId="0" borderId="34" applyNumberFormat="0" applyFont="0" applyFill="0" applyAlignment="0" applyProtection="0"/>
    <xf numFmtId="0" fontId="40" fillId="0" borderId="34" applyNumberFormat="0" applyFon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4" fillId="0" borderId="0"/>
    <xf numFmtId="0" fontId="105" fillId="26" borderId="0" applyNumberFormat="0" applyBorder="0" applyAlignment="0" applyProtection="0"/>
    <xf numFmtId="0" fontId="45" fillId="0" borderId="0"/>
    <xf numFmtId="0" fontId="2" fillId="0" borderId="0"/>
    <xf numFmtId="0" fontId="47" fillId="0" borderId="19" applyNumberFormat="0" applyFill="0" applyAlignment="0" applyProtection="0"/>
    <xf numFmtId="0" fontId="50" fillId="0" borderId="21" applyNumberFormat="0" applyFill="0" applyAlignment="0" applyProtection="0"/>
    <xf numFmtId="0" fontId="55" fillId="0" borderId="23" applyNumberFormat="0" applyFill="0" applyAlignment="0" applyProtection="0"/>
    <xf numFmtId="0" fontId="55" fillId="0" borderId="0" applyNumberFormat="0" applyFill="0" applyBorder="0" applyAlignment="0" applyProtection="0"/>
    <xf numFmtId="0" fontId="68" fillId="8" borderId="0" applyNumberFormat="0" applyBorder="0" applyAlignment="0" applyProtection="0"/>
    <xf numFmtId="0" fontId="14" fillId="5" borderId="12" applyNumberFormat="0" applyFont="0" applyAlignment="0" applyProtection="0"/>
    <xf numFmtId="0" fontId="15" fillId="41" borderId="0" applyNumberFormat="0" applyBorder="0" applyAlignment="0" applyProtection="0"/>
    <xf numFmtId="0" fontId="15" fillId="16" borderId="0" applyNumberFormat="0" applyBorder="0" applyAlignment="0" applyProtection="0"/>
    <xf numFmtId="0" fontId="15" fillId="49" borderId="0" applyNumberFormat="0" applyBorder="0" applyAlignment="0" applyProtection="0"/>
    <xf numFmtId="0" fontId="15" fillId="23" borderId="0" applyNumberFormat="0" applyBorder="0" applyAlignment="0" applyProtection="0"/>
    <xf numFmtId="0" fontId="15" fillId="10" borderId="0" applyNumberFormat="0" applyBorder="0" applyAlignment="0" applyProtection="0"/>
    <xf numFmtId="0" fontId="67" fillId="0" borderId="26" applyNumberFormat="0" applyFill="0" applyAlignment="0" applyProtection="0"/>
    <xf numFmtId="0" fontId="34" fillId="25" borderId="15" applyNumberFormat="0" applyAlignment="0" applyProtection="0"/>
    <xf numFmtId="0" fontId="28" fillId="9" borderId="0" applyNumberFormat="0" applyBorder="0" applyAlignment="0" applyProtection="0"/>
    <xf numFmtId="0" fontId="29" fillId="6" borderId="15" applyNumberFormat="0" applyAlignment="0" applyProtection="0"/>
    <xf numFmtId="0" fontId="30" fillId="0" borderId="32" applyNumberFormat="0" applyFill="0" applyAlignment="0" applyProtection="0"/>
    <xf numFmtId="0" fontId="2" fillId="0" borderId="0"/>
    <xf numFmtId="0" fontId="2" fillId="0" borderId="0"/>
    <xf numFmtId="0" fontId="39" fillId="0" borderId="0"/>
    <xf numFmtId="0" fontId="2" fillId="0" borderId="0"/>
    <xf numFmtId="0" fontId="105" fillId="26" borderId="0" applyNumberFormat="0" applyBorder="0" applyAlignment="0" applyProtection="0"/>
    <xf numFmtId="44" fontId="104" fillId="0" borderId="0" applyFont="0" applyFill="0" applyBorder="0" applyAlignment="0" applyProtection="0"/>
    <xf numFmtId="44" fontId="104" fillId="0" borderId="0" applyFont="0" applyFill="0" applyBorder="0" applyAlignment="0" applyProtection="0"/>
    <xf numFmtId="0" fontId="1" fillId="0" borderId="0"/>
    <xf numFmtId="44" fontId="12" fillId="0" borderId="0" applyFont="0" applyFill="0" applyBorder="0" applyAlignment="0" applyProtection="0"/>
  </cellStyleXfs>
  <cellXfs count="154">
    <xf numFmtId="173" fontId="0" fillId="0" borderId="0" xfId="0"/>
    <xf numFmtId="173" fontId="106" fillId="0" borderId="0" xfId="0" applyFont="1" applyAlignment="1">
      <alignment vertical="top"/>
    </xf>
    <xf numFmtId="165" fontId="106" fillId="0" borderId="0" xfId="0" applyNumberFormat="1" applyFont="1" applyAlignment="1">
      <alignment horizontal="right"/>
    </xf>
    <xf numFmtId="173" fontId="106" fillId="0" borderId="0" xfId="0" applyFont="1"/>
    <xf numFmtId="165" fontId="106" fillId="0" borderId="0" xfId="0" applyNumberFormat="1" applyFont="1" applyBorder="1" applyAlignment="1">
      <alignment horizontal="right"/>
    </xf>
    <xf numFmtId="173" fontId="106" fillId="0" borderId="0" xfId="0" applyFont="1" applyBorder="1"/>
    <xf numFmtId="173" fontId="106" fillId="0" borderId="0" xfId="0" applyFont="1" applyBorder="1" applyAlignment="1">
      <alignment vertical="top"/>
    </xf>
    <xf numFmtId="173" fontId="107" fillId="0" borderId="0" xfId="0" applyFont="1" applyBorder="1" applyAlignment="1">
      <alignment vertical="top"/>
    </xf>
    <xf numFmtId="173" fontId="107" fillId="0" borderId="0" xfId="0" applyFont="1" applyAlignment="1">
      <alignment vertical="top"/>
    </xf>
    <xf numFmtId="173" fontId="106" fillId="0" borderId="0" xfId="0" applyNumberFormat="1" applyFont="1" applyAlignment="1">
      <alignment horizontal="right"/>
    </xf>
    <xf numFmtId="173" fontId="106" fillId="0" borderId="0" xfId="0" applyFont="1" applyBorder="1" applyAlignment="1">
      <alignment vertical="top" wrapText="1"/>
    </xf>
    <xf numFmtId="173" fontId="106" fillId="0" borderId="0" xfId="0" applyFont="1" applyAlignment="1">
      <alignment vertical="top" wrapText="1"/>
    </xf>
    <xf numFmtId="173" fontId="107" fillId="0" borderId="0" xfId="0" applyNumberFormat="1" applyFont="1" applyBorder="1" applyAlignment="1">
      <alignment horizontal="right"/>
    </xf>
    <xf numFmtId="173" fontId="107" fillId="0" borderId="0" xfId="0" applyFont="1" applyBorder="1" applyAlignment="1">
      <alignment horizontal="left" vertical="top" wrapText="1"/>
    </xf>
    <xf numFmtId="173" fontId="106" fillId="0" borderId="0" xfId="0" applyFont="1" applyAlignment="1">
      <alignment horizontal="center"/>
    </xf>
    <xf numFmtId="4" fontId="106" fillId="0" borderId="0" xfId="0" applyNumberFormat="1" applyFont="1" applyAlignment="1">
      <alignment horizontal="right"/>
    </xf>
    <xf numFmtId="173" fontId="106" fillId="0" borderId="0" xfId="0" applyFont="1" applyAlignment="1">
      <alignment horizontal="center" vertical="top"/>
    </xf>
    <xf numFmtId="173" fontId="106" fillId="0" borderId="2" xfId="0" applyFont="1" applyBorder="1" applyAlignment="1">
      <alignment horizontal="center" vertical="top"/>
    </xf>
    <xf numFmtId="4" fontId="106" fillId="0" borderId="3" xfId="0" applyNumberFormat="1" applyFont="1" applyBorder="1" applyAlignment="1">
      <alignment horizontal="right"/>
    </xf>
    <xf numFmtId="173" fontId="106" fillId="0" borderId="6" xfId="0" applyFont="1" applyBorder="1" applyAlignment="1">
      <alignment horizontal="center" vertical="top"/>
    </xf>
    <xf numFmtId="173" fontId="106" fillId="0" borderId="0" xfId="0" applyFont="1" applyBorder="1" applyAlignment="1">
      <alignment horizontal="left" vertical="top" wrapText="1"/>
    </xf>
    <xf numFmtId="173" fontId="106" fillId="0" borderId="0" xfId="0" applyFont="1" applyBorder="1" applyAlignment="1">
      <alignment horizontal="center"/>
    </xf>
    <xf numFmtId="4" fontId="106" fillId="0" borderId="0" xfId="0" applyNumberFormat="1" applyFont="1" applyBorder="1" applyAlignment="1">
      <alignment horizontal="right"/>
    </xf>
    <xf numFmtId="4" fontId="106" fillId="0" borderId="1" xfId="0" applyNumberFormat="1" applyFont="1" applyBorder="1" applyAlignment="1">
      <alignment horizontal="right"/>
    </xf>
    <xf numFmtId="173" fontId="106" fillId="0" borderId="0" xfId="0" applyNumberFormat="1" applyFont="1" applyBorder="1" applyAlignment="1">
      <alignment horizontal="right"/>
    </xf>
    <xf numFmtId="4" fontId="108" fillId="0" borderId="0" xfId="0" applyNumberFormat="1" applyFont="1" applyBorder="1" applyAlignment="1">
      <alignment horizontal="right"/>
    </xf>
    <xf numFmtId="173" fontId="108" fillId="0" borderId="0" xfId="0" applyFont="1"/>
    <xf numFmtId="173" fontId="108" fillId="0" borderId="0" xfId="5" applyFont="1" applyFill="1" applyBorder="1" applyAlignment="1">
      <alignment horizontal="left" vertical="top" wrapText="1"/>
    </xf>
    <xf numFmtId="173" fontId="107" fillId="0" borderId="3" xfId="0" applyFont="1" applyBorder="1" applyAlignment="1">
      <alignment horizontal="left" vertical="top" wrapText="1"/>
    </xf>
    <xf numFmtId="173" fontId="107" fillId="0" borderId="3" xfId="0" applyFont="1" applyBorder="1" applyAlignment="1">
      <alignment horizontal="center"/>
    </xf>
    <xf numFmtId="4" fontId="107" fillId="0" borderId="3" xfId="0" applyNumberFormat="1" applyFont="1" applyBorder="1" applyAlignment="1">
      <alignment horizontal="right"/>
    </xf>
    <xf numFmtId="173" fontId="107" fillId="0" borderId="3" xfId="0" applyNumberFormat="1" applyFont="1" applyBorder="1" applyAlignment="1">
      <alignment horizontal="right"/>
    </xf>
    <xf numFmtId="173" fontId="106" fillId="0" borderId="0" xfId="0" applyFont="1" applyBorder="1" applyAlignment="1">
      <alignment horizontal="center" vertical="top"/>
    </xf>
    <xf numFmtId="173" fontId="107" fillId="0" borderId="0" xfId="0" applyFont="1" applyBorder="1" applyAlignment="1">
      <alignment horizontal="center"/>
    </xf>
    <xf numFmtId="4" fontId="107" fillId="0" borderId="0" xfId="0" applyNumberFormat="1" applyFont="1" applyBorder="1" applyAlignment="1">
      <alignment horizontal="right"/>
    </xf>
    <xf numFmtId="173" fontId="106" fillId="0" borderId="0" xfId="0" applyFont="1" applyAlignment="1">
      <alignment horizontal="left" vertical="top" wrapText="1"/>
    </xf>
    <xf numFmtId="4" fontId="108" fillId="65" borderId="1" xfId="0" applyNumberFormat="1" applyFont="1" applyFill="1" applyBorder="1" applyAlignment="1" applyProtection="1">
      <alignment horizontal="right"/>
      <protection locked="0"/>
    </xf>
    <xf numFmtId="4" fontId="108" fillId="0" borderId="0" xfId="0" applyNumberFormat="1" applyFont="1" applyAlignment="1">
      <alignment horizontal="right"/>
    </xf>
    <xf numFmtId="4" fontId="108" fillId="0" borderId="3" xfId="0" applyNumberFormat="1" applyFont="1" applyBorder="1" applyAlignment="1">
      <alignment horizontal="right"/>
    </xf>
    <xf numFmtId="173" fontId="109" fillId="0" borderId="0" xfId="0" applyFont="1" applyAlignment="1">
      <alignment vertical="top" wrapText="1"/>
    </xf>
    <xf numFmtId="173" fontId="108" fillId="0" borderId="0" xfId="0" applyFont="1" applyAlignment="1">
      <alignment horizontal="center"/>
    </xf>
    <xf numFmtId="173" fontId="107" fillId="0" borderId="0" xfId="0" applyFont="1" applyFill="1" applyBorder="1" applyAlignment="1">
      <alignment horizontal="left" vertical="top" wrapText="1"/>
    </xf>
    <xf numFmtId="173" fontId="107" fillId="0" borderId="0" xfId="0" quotePrefix="1" applyFont="1" applyAlignment="1">
      <alignment horizontal="center" vertical="top"/>
    </xf>
    <xf numFmtId="173" fontId="106" fillId="0" borderId="0" xfId="0" applyFont="1" applyAlignment="1">
      <alignment horizontal="right" vertical="top"/>
    </xf>
    <xf numFmtId="173" fontId="106" fillId="0" borderId="0" xfId="0" quotePrefix="1" applyFont="1" applyAlignment="1">
      <alignment horizontal="left" vertical="top" wrapText="1"/>
    </xf>
    <xf numFmtId="173" fontId="106" fillId="0" borderId="0" xfId="0" quotePrefix="1" applyFont="1" applyAlignment="1">
      <alignment horizontal="center" vertical="top"/>
    </xf>
    <xf numFmtId="173" fontId="106" fillId="0" borderId="0" xfId="0" applyFont="1" applyBorder="1" applyAlignment="1">
      <alignment horizontal="left" vertical="top" wrapText="1"/>
    </xf>
    <xf numFmtId="0" fontId="1" fillId="0" borderId="0" xfId="2583" applyAlignment="1">
      <alignment horizontal="center" vertical="center"/>
    </xf>
    <xf numFmtId="0" fontId="114" fillId="66" borderId="35" xfId="2583" applyFont="1" applyFill="1" applyBorder="1" applyAlignment="1">
      <alignment horizontal="center" vertical="center"/>
    </xf>
    <xf numFmtId="0" fontId="1" fillId="0" borderId="4" xfId="2583" applyBorder="1" applyAlignment="1">
      <alignment horizontal="center" vertical="center"/>
    </xf>
    <xf numFmtId="0" fontId="1" fillId="0" borderId="4" xfId="2583" applyBorder="1" applyAlignment="1">
      <alignment horizontal="left" vertical="center"/>
    </xf>
    <xf numFmtId="0" fontId="116" fillId="65" borderId="36" xfId="2583" applyFont="1" applyFill="1" applyBorder="1" applyAlignment="1" applyProtection="1">
      <alignment horizontal="center" vertical="center"/>
      <protection locked="0"/>
    </xf>
    <xf numFmtId="1" fontId="116" fillId="65" borderId="36" xfId="2583" applyNumberFormat="1" applyFont="1" applyFill="1" applyBorder="1" applyAlignment="1" applyProtection="1">
      <alignment horizontal="center" vertical="center"/>
      <protection locked="0"/>
    </xf>
    <xf numFmtId="0" fontId="114" fillId="66" borderId="36" xfId="2583" applyFont="1" applyFill="1" applyBorder="1" applyAlignment="1">
      <alignment horizontal="center" vertical="center"/>
    </xf>
    <xf numFmtId="0" fontId="1" fillId="0" borderId="4" xfId="2583" applyBorder="1" applyAlignment="1">
      <alignment horizontal="center" vertical="center" wrapText="1"/>
    </xf>
    <xf numFmtId="0" fontId="1" fillId="0" borderId="4" xfId="2583" applyBorder="1" applyAlignment="1">
      <alignment horizontal="left" vertical="center" wrapText="1"/>
    </xf>
    <xf numFmtId="0" fontId="116" fillId="65" borderId="36" xfId="2583" applyFont="1" applyFill="1" applyBorder="1" applyAlignment="1" applyProtection="1">
      <alignment horizontal="center" vertical="center" wrapText="1"/>
      <protection locked="0"/>
    </xf>
    <xf numFmtId="0" fontId="1" fillId="0" borderId="0" xfId="2583" applyAlignment="1">
      <alignment horizontal="center" vertical="center" wrapText="1"/>
    </xf>
    <xf numFmtId="0" fontId="1" fillId="0" borderId="37" xfId="2583" applyBorder="1" applyAlignment="1">
      <alignment horizontal="center" vertical="center" wrapText="1"/>
    </xf>
    <xf numFmtId="0" fontId="1" fillId="0" borderId="37" xfId="2583" applyBorder="1" applyAlignment="1">
      <alignment horizontal="left" vertical="center" wrapText="1"/>
    </xf>
    <xf numFmtId="0" fontId="116" fillId="65" borderId="41" xfId="2583" applyFont="1" applyFill="1" applyBorder="1" applyAlignment="1" applyProtection="1">
      <alignment horizontal="center" vertical="center" wrapText="1"/>
      <protection locked="0"/>
    </xf>
    <xf numFmtId="0" fontId="1" fillId="0" borderId="42" xfId="2583" applyBorder="1" applyAlignment="1">
      <alignment horizontal="center" vertical="center"/>
    </xf>
    <xf numFmtId="0" fontId="116" fillId="0" borderId="43" xfId="2583" applyFont="1" applyBorder="1" applyAlignment="1">
      <alignment vertical="center"/>
    </xf>
    <xf numFmtId="0" fontId="1" fillId="0" borderId="45" xfId="2583" applyBorder="1" applyAlignment="1">
      <alignment horizontal="center" vertical="center"/>
    </xf>
    <xf numFmtId="0" fontId="116" fillId="0" borderId="46" xfId="2583" applyFont="1" applyBorder="1" applyAlignment="1">
      <alignment vertical="center"/>
    </xf>
    <xf numFmtId="0" fontId="112" fillId="0" borderId="0" xfId="2583" applyFont="1" applyAlignment="1">
      <alignment horizontal="center" vertical="center"/>
    </xf>
    <xf numFmtId="0" fontId="116" fillId="0" borderId="0" xfId="2583" applyFont="1" applyAlignment="1">
      <alignment horizontal="center" vertical="center"/>
    </xf>
    <xf numFmtId="173" fontId="108" fillId="0" borderId="0" xfId="0" applyFont="1" applyAlignment="1">
      <alignment horizontal="right"/>
    </xf>
    <xf numFmtId="181" fontId="106" fillId="0" borderId="0" xfId="0" applyNumberFormat="1" applyFont="1" applyAlignment="1">
      <alignment horizontal="center"/>
    </xf>
    <xf numFmtId="181" fontId="106" fillId="0" borderId="0" xfId="0" applyNumberFormat="1" applyFont="1" applyBorder="1" applyAlignment="1">
      <alignment horizontal="center"/>
    </xf>
    <xf numFmtId="181" fontId="107" fillId="0" borderId="3" xfId="0" applyNumberFormat="1" applyFont="1" applyBorder="1" applyAlignment="1">
      <alignment horizontal="center"/>
    </xf>
    <xf numFmtId="181" fontId="107" fillId="0" borderId="0" xfId="0" applyNumberFormat="1" applyFont="1" applyBorder="1" applyAlignment="1">
      <alignment horizontal="center"/>
    </xf>
    <xf numFmtId="173" fontId="106" fillId="0" borderId="6" xfId="0" quotePrefix="1" applyFont="1" applyBorder="1" applyAlignment="1">
      <alignment horizontal="center" vertical="top"/>
    </xf>
    <xf numFmtId="173" fontId="119" fillId="0" borderId="0" xfId="0" quotePrefix="1" applyFont="1" applyAlignment="1">
      <alignment horizontal="center" vertical="top"/>
    </xf>
    <xf numFmtId="173" fontId="120" fillId="0" borderId="0" xfId="0" applyFont="1" applyBorder="1" applyAlignment="1">
      <alignment horizontal="left" vertical="top" wrapText="1"/>
    </xf>
    <xf numFmtId="181" fontId="119" fillId="0" borderId="0" xfId="0" applyNumberFormat="1" applyFont="1" applyAlignment="1">
      <alignment horizontal="center"/>
    </xf>
    <xf numFmtId="4" fontId="119" fillId="0" borderId="0" xfId="0" applyNumberFormat="1" applyFont="1" applyAlignment="1">
      <alignment horizontal="right"/>
    </xf>
    <xf numFmtId="173" fontId="119" fillId="0" borderId="0" xfId="0" applyNumberFormat="1" applyFont="1" applyAlignment="1">
      <alignment horizontal="right"/>
    </xf>
    <xf numFmtId="173" fontId="119" fillId="0" borderId="0" xfId="0" applyFont="1"/>
    <xf numFmtId="173" fontId="119" fillId="0" borderId="0" xfId="0" applyFont="1" applyBorder="1" applyAlignment="1">
      <alignment horizontal="left" vertical="top" wrapText="1"/>
    </xf>
    <xf numFmtId="173" fontId="106" fillId="0" borderId="0" xfId="0" applyFont="1" applyFill="1"/>
    <xf numFmtId="173" fontId="119" fillId="0" borderId="0" xfId="0" applyFont="1" applyFill="1"/>
    <xf numFmtId="173" fontId="108" fillId="0" borderId="0" xfId="0" applyFont="1" applyFill="1"/>
    <xf numFmtId="173" fontId="119" fillId="0" borderId="0" xfId="0" applyFont="1" applyAlignment="1">
      <alignment horizontal="center"/>
    </xf>
    <xf numFmtId="173" fontId="106" fillId="0" borderId="51" xfId="0" applyFont="1" applyBorder="1" applyAlignment="1">
      <alignment horizontal="center"/>
    </xf>
    <xf numFmtId="2" fontId="108" fillId="0" borderId="0" xfId="2584" applyNumberFormat="1" applyFont="1" applyAlignment="1"/>
    <xf numFmtId="2" fontId="119" fillId="0" borderId="0" xfId="2584" applyNumberFormat="1" applyFont="1" applyAlignment="1"/>
    <xf numFmtId="2" fontId="108" fillId="0" borderId="0" xfId="2584" applyNumberFormat="1" applyFont="1" applyBorder="1" applyAlignment="1"/>
    <xf numFmtId="2" fontId="106" fillId="0" borderId="0" xfId="2584" applyNumberFormat="1" applyFont="1" applyBorder="1" applyAlignment="1"/>
    <xf numFmtId="2" fontId="107" fillId="0" borderId="3" xfId="2584" applyNumberFormat="1" applyFont="1" applyBorder="1" applyAlignment="1"/>
    <xf numFmtId="2" fontId="107" fillId="0" borderId="0" xfId="2584" applyNumberFormat="1" applyFont="1" applyBorder="1" applyAlignment="1"/>
    <xf numFmtId="2" fontId="106" fillId="0" borderId="0" xfId="2584" applyNumberFormat="1" applyFont="1" applyAlignment="1"/>
    <xf numFmtId="173" fontId="106" fillId="65" borderId="52" xfId="0" applyNumberFormat="1" applyFont="1" applyFill="1" applyBorder="1" applyAlignment="1" applyProtection="1">
      <alignment horizontal="right"/>
      <protection locked="0"/>
    </xf>
    <xf numFmtId="173" fontId="106" fillId="65" borderId="49" xfId="0" applyNumberFormat="1" applyFont="1" applyFill="1" applyBorder="1" applyAlignment="1" applyProtection="1">
      <alignment horizontal="right"/>
      <protection locked="0"/>
    </xf>
    <xf numFmtId="173" fontId="106" fillId="65" borderId="50" xfId="0" applyNumberFormat="1" applyFont="1" applyFill="1" applyBorder="1" applyAlignment="1" applyProtection="1">
      <alignment horizontal="right"/>
      <protection locked="0"/>
    </xf>
    <xf numFmtId="173" fontId="106" fillId="65" borderId="49" xfId="0" applyFont="1" applyFill="1" applyBorder="1" applyProtection="1">
      <protection locked="0"/>
    </xf>
    <xf numFmtId="173" fontId="106" fillId="65" borderId="50" xfId="0" applyFont="1" applyFill="1" applyBorder="1" applyProtection="1">
      <protection locked="0"/>
    </xf>
    <xf numFmtId="173" fontId="106" fillId="65" borderId="52" xfId="0" applyFont="1" applyFill="1" applyBorder="1" applyProtection="1">
      <protection locked="0"/>
    </xf>
    <xf numFmtId="173" fontId="122" fillId="0" borderId="0" xfId="0" applyFont="1"/>
    <xf numFmtId="9" fontId="107" fillId="0" borderId="0" xfId="1407" applyFont="1" applyFill="1" applyBorder="1" applyAlignment="1">
      <alignment vertical="top" wrapText="1"/>
    </xf>
    <xf numFmtId="173" fontId="107" fillId="0" borderId="0" xfId="0" applyFont="1" applyBorder="1" applyAlignment="1">
      <alignment vertical="top" wrapText="1"/>
    </xf>
    <xf numFmtId="173" fontId="110" fillId="0" borderId="53" xfId="0" applyFont="1" applyBorder="1" applyAlignment="1">
      <alignment vertical="top" wrapText="1"/>
    </xf>
    <xf numFmtId="173" fontId="110" fillId="0" borderId="53" xfId="0" applyNumberFormat="1" applyFont="1" applyBorder="1" applyAlignment="1">
      <alignment horizontal="right"/>
    </xf>
    <xf numFmtId="173" fontId="111" fillId="0" borderId="0" xfId="0" applyFont="1"/>
    <xf numFmtId="173" fontId="111" fillId="0" borderId="0" xfId="0" applyFont="1" applyAlignment="1">
      <alignment vertical="top"/>
    </xf>
    <xf numFmtId="173" fontId="111" fillId="0" borderId="0" xfId="0" applyFont="1" applyAlignment="1">
      <alignment vertical="top" wrapText="1"/>
    </xf>
    <xf numFmtId="165" fontId="111" fillId="0" borderId="0" xfId="0" applyNumberFormat="1" applyFont="1" applyAlignment="1">
      <alignment horizontal="right"/>
    </xf>
    <xf numFmtId="173" fontId="124" fillId="0" borderId="54" xfId="0" applyFont="1" applyBorder="1" applyAlignment="1">
      <alignment vertical="top"/>
    </xf>
    <xf numFmtId="173" fontId="125" fillId="0" borderId="54" xfId="0" applyFont="1" applyBorder="1" applyAlignment="1">
      <alignment vertical="top"/>
    </xf>
    <xf numFmtId="173" fontId="125" fillId="0" borderId="54" xfId="0" applyFont="1" applyBorder="1"/>
    <xf numFmtId="173" fontId="106" fillId="67" borderId="0" xfId="0" applyFont="1" applyFill="1" applyBorder="1" applyAlignment="1">
      <alignment horizontal="left" vertical="top" wrapText="1"/>
    </xf>
    <xf numFmtId="173" fontId="106" fillId="0" borderId="0" xfId="0" applyNumberFormat="1" applyFont="1" applyAlignment="1">
      <alignment horizontal="right" vertical="top"/>
    </xf>
    <xf numFmtId="173" fontId="128" fillId="0" borderId="0" xfId="0" applyFont="1" applyAlignment="1">
      <alignment vertical="center"/>
    </xf>
    <xf numFmtId="173" fontId="129" fillId="0" borderId="0" xfId="0" applyFont="1" applyAlignment="1">
      <alignment vertical="center"/>
    </xf>
    <xf numFmtId="173" fontId="130" fillId="0" borderId="0" xfId="0" applyFont="1" applyAlignment="1">
      <alignment vertical="center"/>
    </xf>
    <xf numFmtId="173" fontId="106" fillId="0" borderId="2" xfId="0" applyFont="1" applyBorder="1" applyAlignment="1">
      <alignment horizontal="center" vertical="center"/>
    </xf>
    <xf numFmtId="173" fontId="106" fillId="0" borderId="3" xfId="0" applyFont="1" applyBorder="1" applyAlignment="1">
      <alignment horizontal="left" vertical="center"/>
    </xf>
    <xf numFmtId="173" fontId="106" fillId="0" borderId="3" xfId="0" applyFont="1" applyBorder="1" applyAlignment="1">
      <alignment horizontal="center" vertical="center"/>
    </xf>
    <xf numFmtId="4" fontId="106" fillId="0" borderId="4" xfId="0" applyNumberFormat="1" applyFont="1" applyBorder="1" applyAlignment="1">
      <alignment horizontal="right" vertical="center"/>
    </xf>
    <xf numFmtId="173" fontId="106" fillId="0" borderId="5" xfId="0" applyNumberFormat="1" applyFont="1" applyBorder="1" applyAlignment="1">
      <alignment horizontal="right" vertical="center"/>
    </xf>
    <xf numFmtId="173" fontId="106" fillId="0" borderId="48" xfId="0" applyFont="1" applyFill="1" applyBorder="1" applyAlignment="1">
      <alignment horizontal="center" vertical="center" wrapText="1"/>
    </xf>
    <xf numFmtId="4" fontId="108" fillId="0" borderId="3" xfId="0" applyNumberFormat="1" applyFont="1" applyBorder="1" applyAlignment="1">
      <alignment horizontal="right" vertical="center"/>
    </xf>
    <xf numFmtId="181" fontId="106" fillId="0" borderId="3" xfId="0" applyNumberFormat="1" applyFont="1" applyBorder="1" applyAlignment="1">
      <alignment horizontal="center" vertical="center"/>
    </xf>
    <xf numFmtId="173" fontId="106" fillId="0" borderId="3" xfId="0" applyNumberFormat="1" applyFont="1" applyBorder="1" applyAlignment="1">
      <alignment horizontal="right" vertical="center"/>
    </xf>
    <xf numFmtId="173" fontId="121" fillId="0" borderId="54" xfId="0" applyFont="1" applyBorder="1" applyAlignment="1">
      <alignment horizontal="center"/>
    </xf>
    <xf numFmtId="173" fontId="107" fillId="0" borderId="0" xfId="0" applyFont="1" applyFill="1" applyBorder="1" applyAlignment="1">
      <alignment horizontal="left" vertical="top" wrapText="1"/>
    </xf>
    <xf numFmtId="173" fontId="123" fillId="0" borderId="54" xfId="0" applyFont="1" applyBorder="1" applyAlignment="1">
      <alignment horizontal="center"/>
    </xf>
    <xf numFmtId="173" fontId="107" fillId="65" borderId="0" xfId="0" applyFont="1" applyFill="1" applyBorder="1" applyAlignment="1" applyProtection="1">
      <alignment horizontal="center" vertical="top" wrapText="1"/>
      <protection locked="0"/>
    </xf>
    <xf numFmtId="49" fontId="109" fillId="65" borderId="0" xfId="0" applyNumberFormat="1" applyFont="1" applyFill="1" applyAlignment="1" applyProtection="1">
      <alignment horizontal="left" vertical="top" wrapText="1"/>
      <protection locked="0"/>
    </xf>
    <xf numFmtId="173" fontId="124" fillId="0" borderId="0" xfId="0" applyNumberFormat="1" applyFont="1" applyAlignment="1">
      <alignment horizontal="left" vertical="top" wrapText="1"/>
    </xf>
    <xf numFmtId="173" fontId="126" fillId="0" borderId="0" xfId="0" applyNumberFormat="1" applyFont="1" applyBorder="1" applyAlignment="1">
      <alignment horizontal="left" vertical="top" wrapText="1"/>
    </xf>
    <xf numFmtId="173" fontId="120" fillId="0" borderId="0" xfId="0" applyFont="1" applyBorder="1" applyAlignment="1">
      <alignment horizontal="left" vertical="top" wrapText="1"/>
    </xf>
    <xf numFmtId="173" fontId="119" fillId="0" borderId="0" xfId="0" applyFont="1" applyBorder="1" applyAlignment="1">
      <alignment horizontal="left" vertical="top" wrapText="1"/>
    </xf>
    <xf numFmtId="0" fontId="112" fillId="0" borderId="2" xfId="2583" applyFont="1" applyBorder="1" applyAlignment="1">
      <alignment horizontal="center" vertical="center" wrapText="1"/>
    </xf>
    <xf numFmtId="0" fontId="112" fillId="0" borderId="3" xfId="2583" applyFont="1" applyBorder="1" applyAlignment="1">
      <alignment horizontal="center" vertical="center" wrapText="1"/>
    </xf>
    <xf numFmtId="0" fontId="113" fillId="66" borderId="4" xfId="2583" applyFont="1" applyFill="1" applyBorder="1" applyAlignment="1">
      <alignment horizontal="left" vertical="center"/>
    </xf>
    <xf numFmtId="0" fontId="113" fillId="66" borderId="2" xfId="2583" applyFont="1" applyFill="1" applyBorder="1" applyAlignment="1">
      <alignment horizontal="left" vertical="center"/>
    </xf>
    <xf numFmtId="0" fontId="112" fillId="0" borderId="4" xfId="2583" applyFont="1" applyBorder="1" applyAlignment="1">
      <alignment horizontal="center" vertical="center"/>
    </xf>
    <xf numFmtId="0" fontId="112" fillId="0" borderId="2" xfId="2583" applyFont="1" applyBorder="1" applyAlignment="1">
      <alignment horizontal="center" vertical="center"/>
    </xf>
    <xf numFmtId="20" fontId="112" fillId="0" borderId="4" xfId="2583" quotePrefix="1" applyNumberFormat="1" applyFont="1" applyBorder="1" applyAlignment="1">
      <alignment horizontal="center" vertical="center"/>
    </xf>
    <xf numFmtId="20" fontId="112" fillId="0" borderId="2" xfId="2583" applyNumberFormat="1" applyFont="1" applyBorder="1" applyAlignment="1">
      <alignment horizontal="center" vertical="center"/>
    </xf>
    <xf numFmtId="0" fontId="115" fillId="0" borderId="4" xfId="2583" applyFont="1" applyBorder="1" applyAlignment="1">
      <alignment horizontal="center" vertical="center"/>
    </xf>
    <xf numFmtId="0" fontId="115" fillId="0" borderId="2" xfId="2583" applyFont="1" applyBorder="1" applyAlignment="1">
      <alignment horizontal="center" vertical="center"/>
    </xf>
    <xf numFmtId="46" fontId="112" fillId="0" borderId="2" xfId="2583" quotePrefix="1" applyNumberFormat="1" applyFont="1" applyBorder="1" applyAlignment="1">
      <alignment horizontal="center" vertical="center" wrapText="1"/>
    </xf>
    <xf numFmtId="46" fontId="112" fillId="0" borderId="3" xfId="2583" quotePrefix="1" applyNumberFormat="1" applyFont="1" applyBorder="1" applyAlignment="1">
      <alignment horizontal="center" vertical="center" wrapText="1"/>
    </xf>
    <xf numFmtId="0" fontId="112" fillId="0" borderId="2" xfId="2583" quotePrefix="1" applyFont="1" applyBorder="1" applyAlignment="1">
      <alignment horizontal="center" vertical="center" wrapText="1"/>
    </xf>
    <xf numFmtId="0" fontId="112" fillId="0" borderId="3" xfId="2583" quotePrefix="1" applyFont="1" applyBorder="1" applyAlignment="1">
      <alignment horizontal="center" vertical="center" wrapText="1"/>
    </xf>
    <xf numFmtId="0" fontId="116" fillId="65" borderId="43" xfId="2583" applyFont="1" applyFill="1" applyBorder="1" applyAlignment="1" applyProtection="1">
      <alignment horizontal="center" vertical="center"/>
      <protection locked="0"/>
    </xf>
    <xf numFmtId="0" fontId="116" fillId="65" borderId="44" xfId="2583" applyFont="1" applyFill="1" applyBorder="1" applyAlignment="1" applyProtection="1">
      <alignment horizontal="center" vertical="center"/>
      <protection locked="0"/>
    </xf>
    <xf numFmtId="0" fontId="116" fillId="65" borderId="46" xfId="2583" applyFont="1" applyFill="1" applyBorder="1" applyAlignment="1" applyProtection="1">
      <alignment horizontal="center" vertical="center"/>
      <protection locked="0"/>
    </xf>
    <xf numFmtId="0" fontId="116" fillId="65" borderId="47" xfId="2583" applyFont="1" applyFill="1" applyBorder="1" applyAlignment="1" applyProtection="1">
      <alignment horizontal="center" vertical="center"/>
      <protection locked="0"/>
    </xf>
    <xf numFmtId="0" fontId="112" fillId="0" borderId="38" xfId="2583" applyFont="1" applyBorder="1" applyAlignment="1">
      <alignment horizontal="center" vertical="center" wrapText="1"/>
    </xf>
    <xf numFmtId="0" fontId="112" fillId="0" borderId="39" xfId="2583" applyFont="1" applyBorder="1" applyAlignment="1">
      <alignment horizontal="center" vertical="center" wrapText="1"/>
    </xf>
    <xf numFmtId="0" fontId="112" fillId="0" borderId="40" xfId="2583" applyFont="1" applyBorder="1" applyAlignment="1">
      <alignment horizontal="center" vertical="center" wrapText="1"/>
    </xf>
  </cellXfs>
  <cellStyles count="2585">
    <cellStyle name="_alpina" xfId="113"/>
    <cellStyle name="_alpina 2" xfId="1521"/>
    <cellStyle name="_dostop" xfId="114"/>
    <cellStyle name="_dostop 2" xfId="1522"/>
    <cellStyle name="_Elbego_AC BAZA LOGATEC ČISTILNA NAPRAVA_261" xfId="115"/>
    <cellStyle name="_Elbego_AC BAZA LOGATEC ČISTILNA NAPRAVA_261 2" xfId="1523"/>
    <cellStyle name="_elinam_DS7400 požar_572" xfId="116"/>
    <cellStyle name="_elinam_DS7400 požar_572 2" xfId="1524"/>
    <cellStyle name="_popis mirage" xfId="117"/>
    <cellStyle name="_popis mirage 2" xfId="1525"/>
    <cellStyle name="_Specifikacija_ponudbe_veljavni_cenik_storitev_EUR" xfId="118"/>
    <cellStyle name="_Specifikacija_ponudbe_veljavni_cenik_storitev_EUR 2" xfId="1526"/>
    <cellStyle name="_Specifikacija_ponudbe_veljavni_cenik_storitev_template" xfId="119"/>
    <cellStyle name="_Specifikacija_ponudbe_veljavni_cenik_storitev_template 2" xfId="1527"/>
    <cellStyle name="_video nadzor" xfId="120"/>
    <cellStyle name="_video nadzor 2" xfId="1528"/>
    <cellStyle name="20 % – Poudarek1 2" xfId="47"/>
    <cellStyle name="20 % – Poudarek1 2 2" xfId="92"/>
    <cellStyle name="20 % – Poudarek1 2 2 2" xfId="1500"/>
    <cellStyle name="20 % – Poudarek1 2 3" xfId="1455"/>
    <cellStyle name="20 % – Poudarek2 2" xfId="48"/>
    <cellStyle name="20 % – Poudarek2 2 2" xfId="93"/>
    <cellStyle name="20 % – Poudarek2 2 2 2" xfId="1501"/>
    <cellStyle name="20 % – Poudarek2 2 3" xfId="1456"/>
    <cellStyle name="20 % – Poudarek3 2" xfId="49"/>
    <cellStyle name="20 % – Poudarek3 2 2" xfId="94"/>
    <cellStyle name="20 % – Poudarek3 2 2 2" xfId="1502"/>
    <cellStyle name="20 % – Poudarek3 2 3" xfId="1457"/>
    <cellStyle name="20 % – Poudarek4 2" xfId="50"/>
    <cellStyle name="20 % – Poudarek4 2 2" xfId="95"/>
    <cellStyle name="20 % – Poudarek4 2 2 2" xfId="1503"/>
    <cellStyle name="20 % – Poudarek4 2 3" xfId="1458"/>
    <cellStyle name="20 % – Poudarek5 2" xfId="51"/>
    <cellStyle name="20 % – Poudarek5 2 2" xfId="1459"/>
    <cellStyle name="20 % – Poudarek6 2" xfId="52"/>
    <cellStyle name="20 % – Poudarek6 2 2" xfId="96"/>
    <cellStyle name="20 % – Poudarek6 2 2 2" xfId="1504"/>
    <cellStyle name="20 % – Poudarek6 2 3" xfId="1460"/>
    <cellStyle name="20% - Accent1" xfId="121"/>
    <cellStyle name="20% - Accent1 2" xfId="122"/>
    <cellStyle name="20% - Accent1 2 2" xfId="123"/>
    <cellStyle name="20% - Accent1 2 2 2" xfId="1531"/>
    <cellStyle name="20% - Accent1 2 3" xfId="124"/>
    <cellStyle name="20% - Accent1 2 3 2" xfId="1532"/>
    <cellStyle name="20% - Accent1 2 4" xfId="125"/>
    <cellStyle name="20% - Accent1 2 4 2" xfId="1533"/>
    <cellStyle name="20% - Accent1 2 5" xfId="126"/>
    <cellStyle name="20% - Accent1 2 5 2" xfId="1534"/>
    <cellStyle name="20% - Accent1 2 6" xfId="127"/>
    <cellStyle name="20% - Accent1 2 6 2" xfId="1535"/>
    <cellStyle name="20% - Accent1 2 7" xfId="128"/>
    <cellStyle name="20% - Accent1 2 7 2" xfId="1536"/>
    <cellStyle name="20% - Accent1 2 8" xfId="129"/>
    <cellStyle name="20% - Accent1 2 8 2" xfId="1537"/>
    <cellStyle name="20% - Accent1 2 9" xfId="1530"/>
    <cellStyle name="20% - Accent1 2_B" xfId="130"/>
    <cellStyle name="20% - Accent1 3" xfId="131"/>
    <cellStyle name="20% - Accent1 3 2" xfId="132"/>
    <cellStyle name="20% - Accent1 3 2 2" xfId="1539"/>
    <cellStyle name="20% - Accent1 3 3" xfId="133"/>
    <cellStyle name="20% - Accent1 3 3 2" xfId="1540"/>
    <cellStyle name="20% - Accent1 3 4" xfId="134"/>
    <cellStyle name="20% - Accent1 3 4 2" xfId="1541"/>
    <cellStyle name="20% - Accent1 3 5" xfId="135"/>
    <cellStyle name="20% - Accent1 3 5 2" xfId="1542"/>
    <cellStyle name="20% - Accent1 3 6" xfId="136"/>
    <cellStyle name="20% - Accent1 3 6 2" xfId="1543"/>
    <cellStyle name="20% - Accent1 3 7" xfId="137"/>
    <cellStyle name="20% - Accent1 3 7 2" xfId="1544"/>
    <cellStyle name="20% - Accent1 3 8" xfId="138"/>
    <cellStyle name="20% - Accent1 3 8 2" xfId="1545"/>
    <cellStyle name="20% - Accent1 3 9" xfId="1538"/>
    <cellStyle name="20% - Accent1 3_B" xfId="139"/>
    <cellStyle name="20% - Accent1 4" xfId="140"/>
    <cellStyle name="20% - Accent1 4 2" xfId="141"/>
    <cellStyle name="20% - Accent1 4 2 2" xfId="1547"/>
    <cellStyle name="20% - Accent1 4 3" xfId="142"/>
    <cellStyle name="20% - Accent1 4 3 2" xfId="1548"/>
    <cellStyle name="20% - Accent1 4 4" xfId="143"/>
    <cellStyle name="20% - Accent1 4 4 2" xfId="1549"/>
    <cellStyle name="20% - Accent1 4 5" xfId="144"/>
    <cellStyle name="20% - Accent1 4 5 2" xfId="1550"/>
    <cellStyle name="20% - Accent1 4 6" xfId="145"/>
    <cellStyle name="20% - Accent1 4 6 2" xfId="1551"/>
    <cellStyle name="20% - Accent1 4 7" xfId="146"/>
    <cellStyle name="20% - Accent1 4 7 2" xfId="1552"/>
    <cellStyle name="20% - Accent1 4 8" xfId="147"/>
    <cellStyle name="20% - Accent1 4 8 2" xfId="1553"/>
    <cellStyle name="20% - Accent1 4 9" xfId="1546"/>
    <cellStyle name="20% - Accent1 4_B" xfId="148"/>
    <cellStyle name="20% - Accent1 5" xfId="149"/>
    <cellStyle name="20% - Accent1 5 2" xfId="150"/>
    <cellStyle name="20% - Accent1 5 2 2" xfId="1555"/>
    <cellStyle name="20% - Accent1 5 3" xfId="151"/>
    <cellStyle name="20% - Accent1 5 3 2" xfId="1556"/>
    <cellStyle name="20% - Accent1 5 4" xfId="152"/>
    <cellStyle name="20% - Accent1 5 4 2" xfId="1557"/>
    <cellStyle name="20% - Accent1 5 5" xfId="153"/>
    <cellStyle name="20% - Accent1 5 5 2" xfId="1558"/>
    <cellStyle name="20% - Accent1 5 6" xfId="154"/>
    <cellStyle name="20% - Accent1 5 6 2" xfId="1559"/>
    <cellStyle name="20% - Accent1 5 7" xfId="155"/>
    <cellStyle name="20% - Accent1 5 7 2" xfId="1560"/>
    <cellStyle name="20% - Accent1 5 8" xfId="156"/>
    <cellStyle name="20% - Accent1 5 8 2" xfId="1561"/>
    <cellStyle name="20% - Accent1 5 9" xfId="1554"/>
    <cellStyle name="20% - Accent1 5_B" xfId="157"/>
    <cellStyle name="20% - Accent1 6" xfId="1529"/>
    <cellStyle name="20% - Accent1_aa osnova za ponudbe" xfId="158"/>
    <cellStyle name="20% - Accent2" xfId="159"/>
    <cellStyle name="20% - Accent2 2" xfId="160"/>
    <cellStyle name="20% - Accent2 2 2" xfId="161"/>
    <cellStyle name="20% - Accent2 2 2 2" xfId="1564"/>
    <cellStyle name="20% - Accent2 2 3" xfId="162"/>
    <cellStyle name="20% - Accent2 2 3 2" xfId="1565"/>
    <cellStyle name="20% - Accent2 2 4" xfId="163"/>
    <cellStyle name="20% - Accent2 2 4 2" xfId="1566"/>
    <cellStyle name="20% - Accent2 2 5" xfId="164"/>
    <cellStyle name="20% - Accent2 2 5 2" xfId="1567"/>
    <cellStyle name="20% - Accent2 2 6" xfId="165"/>
    <cellStyle name="20% - Accent2 2 6 2" xfId="1568"/>
    <cellStyle name="20% - Accent2 2 7" xfId="166"/>
    <cellStyle name="20% - Accent2 2 7 2" xfId="1569"/>
    <cellStyle name="20% - Accent2 2 8" xfId="167"/>
    <cellStyle name="20% - Accent2 2 8 2" xfId="1570"/>
    <cellStyle name="20% - Accent2 2 9" xfId="1563"/>
    <cellStyle name="20% - Accent2 2_B" xfId="168"/>
    <cellStyle name="20% - Accent2 3" xfId="169"/>
    <cellStyle name="20% - Accent2 3 2" xfId="170"/>
    <cellStyle name="20% - Accent2 3 2 2" xfId="1572"/>
    <cellStyle name="20% - Accent2 3 3" xfId="171"/>
    <cellStyle name="20% - Accent2 3 3 2" xfId="1573"/>
    <cellStyle name="20% - Accent2 3 4" xfId="172"/>
    <cellStyle name="20% - Accent2 3 4 2" xfId="1574"/>
    <cellStyle name="20% - Accent2 3 5" xfId="173"/>
    <cellStyle name="20% - Accent2 3 5 2" xfId="1575"/>
    <cellStyle name="20% - Accent2 3 6" xfId="174"/>
    <cellStyle name="20% - Accent2 3 6 2" xfId="1576"/>
    <cellStyle name="20% - Accent2 3 7" xfId="175"/>
    <cellStyle name="20% - Accent2 3 7 2" xfId="1577"/>
    <cellStyle name="20% - Accent2 3 8" xfId="176"/>
    <cellStyle name="20% - Accent2 3 8 2" xfId="1578"/>
    <cellStyle name="20% - Accent2 3 9" xfId="1571"/>
    <cellStyle name="20% - Accent2 3_B" xfId="177"/>
    <cellStyle name="20% - Accent2 4" xfId="178"/>
    <cellStyle name="20% - Accent2 4 2" xfId="179"/>
    <cellStyle name="20% - Accent2 4 2 2" xfId="1580"/>
    <cellStyle name="20% - Accent2 4 3" xfId="180"/>
    <cellStyle name="20% - Accent2 4 3 2" xfId="1581"/>
    <cellStyle name="20% - Accent2 4 4" xfId="181"/>
    <cellStyle name="20% - Accent2 4 4 2" xfId="1582"/>
    <cellStyle name="20% - Accent2 4 5" xfId="182"/>
    <cellStyle name="20% - Accent2 4 5 2" xfId="1583"/>
    <cellStyle name="20% - Accent2 4 6" xfId="183"/>
    <cellStyle name="20% - Accent2 4 6 2" xfId="1584"/>
    <cellStyle name="20% - Accent2 4 7" xfId="184"/>
    <cellStyle name="20% - Accent2 4 7 2" xfId="1585"/>
    <cellStyle name="20% - Accent2 4 8" xfId="185"/>
    <cellStyle name="20% - Accent2 4 8 2" xfId="1586"/>
    <cellStyle name="20% - Accent2 4 9" xfId="1579"/>
    <cellStyle name="20% - Accent2 4_B" xfId="186"/>
    <cellStyle name="20% - Accent2 5" xfId="187"/>
    <cellStyle name="20% - Accent2 5 2" xfId="188"/>
    <cellStyle name="20% - Accent2 5 2 2" xfId="1588"/>
    <cellStyle name="20% - Accent2 5 3" xfId="189"/>
    <cellStyle name="20% - Accent2 5 3 2" xfId="1589"/>
    <cellStyle name="20% - Accent2 5 4" xfId="190"/>
    <cellStyle name="20% - Accent2 5 4 2" xfId="1590"/>
    <cellStyle name="20% - Accent2 5 5" xfId="191"/>
    <cellStyle name="20% - Accent2 5 5 2" xfId="1591"/>
    <cellStyle name="20% - Accent2 5 6" xfId="192"/>
    <cellStyle name="20% - Accent2 5 6 2" xfId="1592"/>
    <cellStyle name="20% - Accent2 5 7" xfId="193"/>
    <cellStyle name="20% - Accent2 5 7 2" xfId="1593"/>
    <cellStyle name="20% - Accent2 5 8" xfId="194"/>
    <cellStyle name="20% - Accent2 5 8 2" xfId="1594"/>
    <cellStyle name="20% - Accent2 5 9" xfId="1587"/>
    <cellStyle name="20% - Accent2 5_B" xfId="195"/>
    <cellStyle name="20% - Accent2 6" xfId="1562"/>
    <cellStyle name="20% - Accent2_aa osnova za ponudbe" xfId="196"/>
    <cellStyle name="20% - Accent3" xfId="197"/>
    <cellStyle name="20% - Accent3 2" xfId="198"/>
    <cellStyle name="20% - Accent3 2 2" xfId="199"/>
    <cellStyle name="20% - Accent3 2 2 2" xfId="1597"/>
    <cellStyle name="20% - Accent3 2 3" xfId="200"/>
    <cellStyle name="20% - Accent3 2 3 2" xfId="1598"/>
    <cellStyle name="20% - Accent3 2 4" xfId="201"/>
    <cellStyle name="20% - Accent3 2 4 2" xfId="1599"/>
    <cellStyle name="20% - Accent3 2 5" xfId="202"/>
    <cellStyle name="20% - Accent3 2 5 2" xfId="1600"/>
    <cellStyle name="20% - Accent3 2 6" xfId="203"/>
    <cellStyle name="20% - Accent3 2 6 2" xfId="1601"/>
    <cellStyle name="20% - Accent3 2 7" xfId="204"/>
    <cellStyle name="20% - Accent3 2 7 2" xfId="1602"/>
    <cellStyle name="20% - Accent3 2 8" xfId="205"/>
    <cellStyle name="20% - Accent3 2 8 2" xfId="1603"/>
    <cellStyle name="20% - Accent3 2 9" xfId="1596"/>
    <cellStyle name="20% - Accent3 2_B" xfId="206"/>
    <cellStyle name="20% - Accent3 3" xfId="207"/>
    <cellStyle name="20% - Accent3 3 2" xfId="208"/>
    <cellStyle name="20% - Accent3 3 2 2" xfId="1605"/>
    <cellStyle name="20% - Accent3 3 3" xfId="209"/>
    <cellStyle name="20% - Accent3 3 3 2" xfId="1606"/>
    <cellStyle name="20% - Accent3 3 4" xfId="210"/>
    <cellStyle name="20% - Accent3 3 4 2" xfId="1607"/>
    <cellStyle name="20% - Accent3 3 5" xfId="211"/>
    <cellStyle name="20% - Accent3 3 5 2" xfId="1608"/>
    <cellStyle name="20% - Accent3 3 6" xfId="212"/>
    <cellStyle name="20% - Accent3 3 6 2" xfId="1609"/>
    <cellStyle name="20% - Accent3 3 7" xfId="213"/>
    <cellStyle name="20% - Accent3 3 7 2" xfId="1610"/>
    <cellStyle name="20% - Accent3 3 8" xfId="214"/>
    <cellStyle name="20% - Accent3 3 8 2" xfId="1611"/>
    <cellStyle name="20% - Accent3 3 9" xfId="1604"/>
    <cellStyle name="20% - Accent3 3_B" xfId="215"/>
    <cellStyle name="20% - Accent3 4" xfId="216"/>
    <cellStyle name="20% - Accent3 4 2" xfId="217"/>
    <cellStyle name="20% - Accent3 4 2 2" xfId="1613"/>
    <cellStyle name="20% - Accent3 4 3" xfId="218"/>
    <cellStyle name="20% - Accent3 4 3 2" xfId="1614"/>
    <cellStyle name="20% - Accent3 4 4" xfId="219"/>
    <cellStyle name="20% - Accent3 4 4 2" xfId="1615"/>
    <cellStyle name="20% - Accent3 4 5" xfId="220"/>
    <cellStyle name="20% - Accent3 4 5 2" xfId="1616"/>
    <cellStyle name="20% - Accent3 4 6" xfId="221"/>
    <cellStyle name="20% - Accent3 4 6 2" xfId="1617"/>
    <cellStyle name="20% - Accent3 4 7" xfId="222"/>
    <cellStyle name="20% - Accent3 4 7 2" xfId="1618"/>
    <cellStyle name="20% - Accent3 4 8" xfId="223"/>
    <cellStyle name="20% - Accent3 4 8 2" xfId="1619"/>
    <cellStyle name="20% - Accent3 4 9" xfId="1612"/>
    <cellStyle name="20% - Accent3 4_B" xfId="224"/>
    <cellStyle name="20% - Accent3 5" xfId="225"/>
    <cellStyle name="20% - Accent3 5 2" xfId="226"/>
    <cellStyle name="20% - Accent3 5 2 2" xfId="1621"/>
    <cellStyle name="20% - Accent3 5 3" xfId="227"/>
    <cellStyle name="20% - Accent3 5 3 2" xfId="1622"/>
    <cellStyle name="20% - Accent3 5 4" xfId="228"/>
    <cellStyle name="20% - Accent3 5 4 2" xfId="1623"/>
    <cellStyle name="20% - Accent3 5 5" xfId="229"/>
    <cellStyle name="20% - Accent3 5 5 2" xfId="1624"/>
    <cellStyle name="20% - Accent3 5 6" xfId="230"/>
    <cellStyle name="20% - Accent3 5 6 2" xfId="1625"/>
    <cellStyle name="20% - Accent3 5 7" xfId="231"/>
    <cellStyle name="20% - Accent3 5 7 2" xfId="1626"/>
    <cellStyle name="20% - Accent3 5 8" xfId="232"/>
    <cellStyle name="20% - Accent3 5 8 2" xfId="1627"/>
    <cellStyle name="20% - Accent3 5 9" xfId="1620"/>
    <cellStyle name="20% - Accent3 5_B" xfId="233"/>
    <cellStyle name="20% - Accent3 6" xfId="1595"/>
    <cellStyle name="20% - Accent3_aa osnova za ponudbe" xfId="234"/>
    <cellStyle name="20% - Accent4" xfId="235"/>
    <cellStyle name="20% - Accent4 2" xfId="236"/>
    <cellStyle name="20% - Accent4 2 2" xfId="237"/>
    <cellStyle name="20% - Accent4 2 2 2" xfId="1630"/>
    <cellStyle name="20% - Accent4 2 3" xfId="238"/>
    <cellStyle name="20% - Accent4 2 3 2" xfId="1631"/>
    <cellStyle name="20% - Accent4 2 4" xfId="239"/>
    <cellStyle name="20% - Accent4 2 4 2" xfId="1632"/>
    <cellStyle name="20% - Accent4 2 5" xfId="240"/>
    <cellStyle name="20% - Accent4 2 5 2" xfId="1633"/>
    <cellStyle name="20% - Accent4 2 6" xfId="241"/>
    <cellStyle name="20% - Accent4 2 6 2" xfId="1634"/>
    <cellStyle name="20% - Accent4 2 7" xfId="242"/>
    <cellStyle name="20% - Accent4 2 7 2" xfId="1635"/>
    <cellStyle name="20% - Accent4 2 8" xfId="243"/>
    <cellStyle name="20% - Accent4 2 8 2" xfId="1636"/>
    <cellStyle name="20% - Accent4 2 9" xfId="1629"/>
    <cellStyle name="20% - Accent4 2_B" xfId="244"/>
    <cellStyle name="20% - Accent4 3" xfId="245"/>
    <cellStyle name="20% - Accent4 3 2" xfId="246"/>
    <cellStyle name="20% - Accent4 3 2 2" xfId="1638"/>
    <cellStyle name="20% - Accent4 3 3" xfId="247"/>
    <cellStyle name="20% - Accent4 3 3 2" xfId="1639"/>
    <cellStyle name="20% - Accent4 3 4" xfId="248"/>
    <cellStyle name="20% - Accent4 3 4 2" xfId="1640"/>
    <cellStyle name="20% - Accent4 3 5" xfId="249"/>
    <cellStyle name="20% - Accent4 3 5 2" xfId="1641"/>
    <cellStyle name="20% - Accent4 3 6" xfId="250"/>
    <cellStyle name="20% - Accent4 3 6 2" xfId="1642"/>
    <cellStyle name="20% - Accent4 3 7" xfId="251"/>
    <cellStyle name="20% - Accent4 3 7 2" xfId="1643"/>
    <cellStyle name="20% - Accent4 3 8" xfId="252"/>
    <cellStyle name="20% - Accent4 3 8 2" xfId="1644"/>
    <cellStyle name="20% - Accent4 3 9" xfId="1637"/>
    <cellStyle name="20% - Accent4 3_B" xfId="253"/>
    <cellStyle name="20% - Accent4 4" xfId="254"/>
    <cellStyle name="20% - Accent4 4 2" xfId="255"/>
    <cellStyle name="20% - Accent4 4 2 2" xfId="1646"/>
    <cellStyle name="20% - Accent4 4 3" xfId="256"/>
    <cellStyle name="20% - Accent4 4 3 2" xfId="1647"/>
    <cellStyle name="20% - Accent4 4 4" xfId="257"/>
    <cellStyle name="20% - Accent4 4 4 2" xfId="1648"/>
    <cellStyle name="20% - Accent4 4 5" xfId="258"/>
    <cellStyle name="20% - Accent4 4 5 2" xfId="1649"/>
    <cellStyle name="20% - Accent4 4 6" xfId="259"/>
    <cellStyle name="20% - Accent4 4 6 2" xfId="1650"/>
    <cellStyle name="20% - Accent4 4 7" xfId="260"/>
    <cellStyle name="20% - Accent4 4 7 2" xfId="1651"/>
    <cellStyle name="20% - Accent4 4 8" xfId="261"/>
    <cellStyle name="20% - Accent4 4 8 2" xfId="1652"/>
    <cellStyle name="20% - Accent4 4 9" xfId="1645"/>
    <cellStyle name="20% - Accent4 4_B" xfId="262"/>
    <cellStyle name="20% - Accent4 5" xfId="263"/>
    <cellStyle name="20% - Accent4 5 2" xfId="264"/>
    <cellStyle name="20% - Accent4 5 2 2" xfId="1654"/>
    <cellStyle name="20% - Accent4 5 3" xfId="265"/>
    <cellStyle name="20% - Accent4 5 3 2" xfId="1655"/>
    <cellStyle name="20% - Accent4 5 4" xfId="266"/>
    <cellStyle name="20% - Accent4 5 4 2" xfId="1656"/>
    <cellStyle name="20% - Accent4 5 5" xfId="267"/>
    <cellStyle name="20% - Accent4 5 5 2" xfId="1657"/>
    <cellStyle name="20% - Accent4 5 6" xfId="268"/>
    <cellStyle name="20% - Accent4 5 6 2" xfId="1658"/>
    <cellStyle name="20% - Accent4 5 7" xfId="269"/>
    <cellStyle name="20% - Accent4 5 7 2" xfId="1659"/>
    <cellStyle name="20% - Accent4 5 8" xfId="270"/>
    <cellStyle name="20% - Accent4 5 8 2" xfId="1660"/>
    <cellStyle name="20% - Accent4 5 9" xfId="1653"/>
    <cellStyle name="20% - Accent4 5_B" xfId="271"/>
    <cellStyle name="20% - Accent4 6" xfId="1628"/>
    <cellStyle name="20% - Accent4_aa osnova za ponudbe" xfId="272"/>
    <cellStyle name="20% - Accent5" xfId="273"/>
    <cellStyle name="20% - Accent5 2" xfId="274"/>
    <cellStyle name="20% - Accent5 2 2" xfId="275"/>
    <cellStyle name="20% - Accent5 2 2 2" xfId="1663"/>
    <cellStyle name="20% - Accent5 2 3" xfId="276"/>
    <cellStyle name="20% - Accent5 2 3 2" xfId="1664"/>
    <cellStyle name="20% - Accent5 2 4" xfId="277"/>
    <cellStyle name="20% - Accent5 2 4 2" xfId="1665"/>
    <cellStyle name="20% - Accent5 2 5" xfId="278"/>
    <cellStyle name="20% - Accent5 2 5 2" xfId="1666"/>
    <cellStyle name="20% - Accent5 2 6" xfId="279"/>
    <cellStyle name="20% - Accent5 2 6 2" xfId="1667"/>
    <cellStyle name="20% - Accent5 2 7" xfId="280"/>
    <cellStyle name="20% - Accent5 2 7 2" xfId="1668"/>
    <cellStyle name="20% - Accent5 2 8" xfId="281"/>
    <cellStyle name="20% - Accent5 2 8 2" xfId="1669"/>
    <cellStyle name="20% - Accent5 2 9" xfId="1662"/>
    <cellStyle name="20% - Accent5 2_B" xfId="282"/>
    <cellStyle name="20% - Accent5 3" xfId="283"/>
    <cellStyle name="20% - Accent5 3 2" xfId="284"/>
    <cellStyle name="20% - Accent5 3 2 2" xfId="1671"/>
    <cellStyle name="20% - Accent5 3 3" xfId="285"/>
    <cellStyle name="20% - Accent5 3 3 2" xfId="1672"/>
    <cellStyle name="20% - Accent5 3 4" xfId="286"/>
    <cellStyle name="20% - Accent5 3 4 2" xfId="1673"/>
    <cellStyle name="20% - Accent5 3 5" xfId="287"/>
    <cellStyle name="20% - Accent5 3 5 2" xfId="1674"/>
    <cellStyle name="20% - Accent5 3 6" xfId="288"/>
    <cellStyle name="20% - Accent5 3 6 2" xfId="1675"/>
    <cellStyle name="20% - Accent5 3 7" xfId="289"/>
    <cellStyle name="20% - Accent5 3 7 2" xfId="1676"/>
    <cellStyle name="20% - Accent5 3 8" xfId="290"/>
    <cellStyle name="20% - Accent5 3 8 2" xfId="1677"/>
    <cellStyle name="20% - Accent5 3 9" xfId="1670"/>
    <cellStyle name="20% - Accent5 3_B" xfId="291"/>
    <cellStyle name="20% - Accent5 4" xfId="292"/>
    <cellStyle name="20% - Accent5 4 2" xfId="293"/>
    <cellStyle name="20% - Accent5 4 2 2" xfId="1679"/>
    <cellStyle name="20% - Accent5 4 3" xfId="294"/>
    <cellStyle name="20% - Accent5 4 3 2" xfId="1680"/>
    <cellStyle name="20% - Accent5 4 4" xfId="295"/>
    <cellStyle name="20% - Accent5 4 4 2" xfId="1681"/>
    <cellStyle name="20% - Accent5 4 5" xfId="296"/>
    <cellStyle name="20% - Accent5 4 5 2" xfId="1682"/>
    <cellStyle name="20% - Accent5 4 6" xfId="297"/>
    <cellStyle name="20% - Accent5 4 6 2" xfId="1683"/>
    <cellStyle name="20% - Accent5 4 7" xfId="298"/>
    <cellStyle name="20% - Accent5 4 7 2" xfId="1684"/>
    <cellStyle name="20% - Accent5 4 8" xfId="299"/>
    <cellStyle name="20% - Accent5 4 8 2" xfId="1685"/>
    <cellStyle name="20% - Accent5 4 9" xfId="1678"/>
    <cellStyle name="20% - Accent5 4_B" xfId="300"/>
    <cellStyle name="20% - Accent5 5" xfId="301"/>
    <cellStyle name="20% - Accent5 5 2" xfId="302"/>
    <cellStyle name="20% - Accent5 5 2 2" xfId="1687"/>
    <cellStyle name="20% - Accent5 5 3" xfId="303"/>
    <cellStyle name="20% - Accent5 5 3 2" xfId="1688"/>
    <cellStyle name="20% - Accent5 5 4" xfId="304"/>
    <cellStyle name="20% - Accent5 5 4 2" xfId="1689"/>
    <cellStyle name="20% - Accent5 5 5" xfId="305"/>
    <cellStyle name="20% - Accent5 5 5 2" xfId="1690"/>
    <cellStyle name="20% - Accent5 5 6" xfId="306"/>
    <cellStyle name="20% - Accent5 5 6 2" xfId="1691"/>
    <cellStyle name="20% - Accent5 5 7" xfId="307"/>
    <cellStyle name="20% - Accent5 5 7 2" xfId="1692"/>
    <cellStyle name="20% - Accent5 5 8" xfId="308"/>
    <cellStyle name="20% - Accent5 5 8 2" xfId="1693"/>
    <cellStyle name="20% - Accent5 5 9" xfId="1686"/>
    <cellStyle name="20% - Accent5 5_B" xfId="309"/>
    <cellStyle name="20% - Accent5 6" xfId="1661"/>
    <cellStyle name="20% - Accent5_aa osnova za ponudbe" xfId="310"/>
    <cellStyle name="20% - Accent6" xfId="311"/>
    <cellStyle name="20% - Accent6 2" xfId="312"/>
    <cellStyle name="20% - Accent6 2 2" xfId="313"/>
    <cellStyle name="20% - Accent6 2 2 2" xfId="1696"/>
    <cellStyle name="20% - Accent6 2 3" xfId="314"/>
    <cellStyle name="20% - Accent6 2 3 2" xfId="1697"/>
    <cellStyle name="20% - Accent6 2 4" xfId="315"/>
    <cellStyle name="20% - Accent6 2 4 2" xfId="1698"/>
    <cellStyle name="20% - Accent6 2 5" xfId="316"/>
    <cellStyle name="20% - Accent6 2 5 2" xfId="1699"/>
    <cellStyle name="20% - Accent6 2 6" xfId="317"/>
    <cellStyle name="20% - Accent6 2 6 2" xfId="1700"/>
    <cellStyle name="20% - Accent6 2 7" xfId="318"/>
    <cellStyle name="20% - Accent6 2 7 2" xfId="1701"/>
    <cellStyle name="20% - Accent6 2 8" xfId="319"/>
    <cellStyle name="20% - Accent6 2 8 2" xfId="1702"/>
    <cellStyle name="20% - Accent6 2 9" xfId="1695"/>
    <cellStyle name="20% - Accent6 2_B" xfId="320"/>
    <cellStyle name="20% - Accent6 3" xfId="321"/>
    <cellStyle name="20% - Accent6 3 2" xfId="322"/>
    <cellStyle name="20% - Accent6 3 2 2" xfId="1704"/>
    <cellStyle name="20% - Accent6 3 3" xfId="323"/>
    <cellStyle name="20% - Accent6 3 3 2" xfId="1705"/>
    <cellStyle name="20% - Accent6 3 4" xfId="324"/>
    <cellStyle name="20% - Accent6 3 4 2" xfId="1706"/>
    <cellStyle name="20% - Accent6 3 5" xfId="325"/>
    <cellStyle name="20% - Accent6 3 5 2" xfId="1707"/>
    <cellStyle name="20% - Accent6 3 6" xfId="326"/>
    <cellStyle name="20% - Accent6 3 6 2" xfId="1708"/>
    <cellStyle name="20% - Accent6 3 7" xfId="327"/>
    <cellStyle name="20% - Accent6 3 7 2" xfId="1709"/>
    <cellStyle name="20% - Accent6 3 8" xfId="328"/>
    <cellStyle name="20% - Accent6 3 8 2" xfId="1710"/>
    <cellStyle name="20% - Accent6 3 9" xfId="1703"/>
    <cellStyle name="20% - Accent6 3_B" xfId="329"/>
    <cellStyle name="20% - Accent6 4" xfId="330"/>
    <cellStyle name="20% - Accent6 4 2" xfId="331"/>
    <cellStyle name="20% - Accent6 4 2 2" xfId="1712"/>
    <cellStyle name="20% - Accent6 4 3" xfId="332"/>
    <cellStyle name="20% - Accent6 4 3 2" xfId="1713"/>
    <cellStyle name="20% - Accent6 4 4" xfId="333"/>
    <cellStyle name="20% - Accent6 4 4 2" xfId="1714"/>
    <cellStyle name="20% - Accent6 4 5" xfId="334"/>
    <cellStyle name="20% - Accent6 4 5 2" xfId="1715"/>
    <cellStyle name="20% - Accent6 4 6" xfId="335"/>
    <cellStyle name="20% - Accent6 4 6 2" xfId="1716"/>
    <cellStyle name="20% - Accent6 4 7" xfId="336"/>
    <cellStyle name="20% - Accent6 4 7 2" xfId="1717"/>
    <cellStyle name="20% - Accent6 4 8" xfId="337"/>
    <cellStyle name="20% - Accent6 4 8 2" xfId="1718"/>
    <cellStyle name="20% - Accent6 4 9" xfId="1711"/>
    <cellStyle name="20% - Accent6 4_B" xfId="338"/>
    <cellStyle name="20% - Accent6 5" xfId="339"/>
    <cellStyle name="20% - Accent6 5 2" xfId="340"/>
    <cellStyle name="20% - Accent6 5 2 2" xfId="1720"/>
    <cellStyle name="20% - Accent6 5 3" xfId="341"/>
    <cellStyle name="20% - Accent6 5 3 2" xfId="1721"/>
    <cellStyle name="20% - Accent6 5 4" xfId="342"/>
    <cellStyle name="20% - Accent6 5 4 2" xfId="1722"/>
    <cellStyle name="20% - Accent6 5 5" xfId="343"/>
    <cellStyle name="20% - Accent6 5 5 2" xfId="1723"/>
    <cellStyle name="20% - Accent6 5 6" xfId="344"/>
    <cellStyle name="20% - Accent6 5 6 2" xfId="1724"/>
    <cellStyle name="20% - Accent6 5 7" xfId="345"/>
    <cellStyle name="20% - Accent6 5 7 2" xfId="1725"/>
    <cellStyle name="20% - Accent6 5 8" xfId="346"/>
    <cellStyle name="20% - Accent6 5 8 2" xfId="1726"/>
    <cellStyle name="20% - Accent6 5 9" xfId="1719"/>
    <cellStyle name="20% - Accent6 5_B" xfId="347"/>
    <cellStyle name="20% - Accent6 6" xfId="1694"/>
    <cellStyle name="20% - Accent6_aa osnova za ponudbe" xfId="348"/>
    <cellStyle name="40 % – Poudarek1 2" xfId="53"/>
    <cellStyle name="40 % – Poudarek1 2 2" xfId="97"/>
    <cellStyle name="40 % – Poudarek1 2 2 2" xfId="1505"/>
    <cellStyle name="40 % – Poudarek1 2 3" xfId="1461"/>
    <cellStyle name="40 % – Poudarek2 2" xfId="54"/>
    <cellStyle name="40 % – Poudarek2 2 2" xfId="1462"/>
    <cellStyle name="40 % – Poudarek3 2" xfId="55"/>
    <cellStyle name="40 % – Poudarek3 2 2" xfId="98"/>
    <cellStyle name="40 % – Poudarek3 2 2 2" xfId="1506"/>
    <cellStyle name="40 % – Poudarek3 2 3" xfId="1463"/>
    <cellStyle name="40 % – Poudarek4 2" xfId="56"/>
    <cellStyle name="40 % – Poudarek4 2 2" xfId="99"/>
    <cellStyle name="40 % – Poudarek4 2 2 2" xfId="1507"/>
    <cellStyle name="40 % – Poudarek4 2 3" xfId="1464"/>
    <cellStyle name="40 % – Poudarek5 2" xfId="57"/>
    <cellStyle name="40 % – Poudarek5 2 2" xfId="100"/>
    <cellStyle name="40 % – Poudarek5 2 2 2" xfId="1508"/>
    <cellStyle name="40 % – Poudarek5 2 3" xfId="1465"/>
    <cellStyle name="40 % – Poudarek6 2" xfId="58"/>
    <cellStyle name="40 % – Poudarek6 2 2" xfId="101"/>
    <cellStyle name="40 % – Poudarek6 2 2 2" xfId="1509"/>
    <cellStyle name="40 % – Poudarek6 2 3" xfId="1466"/>
    <cellStyle name="40% - Accent1" xfId="349"/>
    <cellStyle name="40% - Accent1 2" xfId="350"/>
    <cellStyle name="40% - Accent1 2 2" xfId="351"/>
    <cellStyle name="40% - Accent1 2 2 2" xfId="1729"/>
    <cellStyle name="40% - Accent1 2 3" xfId="352"/>
    <cellStyle name="40% - Accent1 2 3 2" xfId="1730"/>
    <cellStyle name="40% - Accent1 2 4" xfId="353"/>
    <cellStyle name="40% - Accent1 2 4 2" xfId="1731"/>
    <cellStyle name="40% - Accent1 2 5" xfId="354"/>
    <cellStyle name="40% - Accent1 2 5 2" xfId="1732"/>
    <cellStyle name="40% - Accent1 2 6" xfId="355"/>
    <cellStyle name="40% - Accent1 2 6 2" xfId="1733"/>
    <cellStyle name="40% - Accent1 2 7" xfId="356"/>
    <cellStyle name="40% - Accent1 2 7 2" xfId="1734"/>
    <cellStyle name="40% - Accent1 2 8" xfId="357"/>
    <cellStyle name="40% - Accent1 2 8 2" xfId="1735"/>
    <cellStyle name="40% - Accent1 2 9" xfId="1728"/>
    <cellStyle name="40% - Accent1 2_B" xfId="358"/>
    <cellStyle name="40% - Accent1 3" xfId="359"/>
    <cellStyle name="40% - Accent1 3 2" xfId="360"/>
    <cellStyle name="40% - Accent1 3 2 2" xfId="1737"/>
    <cellStyle name="40% - Accent1 3 3" xfId="361"/>
    <cellStyle name="40% - Accent1 3 3 2" xfId="1738"/>
    <cellStyle name="40% - Accent1 3 4" xfId="362"/>
    <cellStyle name="40% - Accent1 3 4 2" xfId="1739"/>
    <cellStyle name="40% - Accent1 3 5" xfId="363"/>
    <cellStyle name="40% - Accent1 3 5 2" xfId="1740"/>
    <cellStyle name="40% - Accent1 3 6" xfId="364"/>
    <cellStyle name="40% - Accent1 3 6 2" xfId="1741"/>
    <cellStyle name="40% - Accent1 3 7" xfId="365"/>
    <cellStyle name="40% - Accent1 3 7 2" xfId="1742"/>
    <cellStyle name="40% - Accent1 3 8" xfId="366"/>
    <cellStyle name="40% - Accent1 3 8 2" xfId="1743"/>
    <cellStyle name="40% - Accent1 3 9" xfId="1736"/>
    <cellStyle name="40% - Accent1 3_B" xfId="367"/>
    <cellStyle name="40% - Accent1 4" xfId="368"/>
    <cellStyle name="40% - Accent1 4 2" xfId="369"/>
    <cellStyle name="40% - Accent1 4 2 2" xfId="1745"/>
    <cellStyle name="40% - Accent1 4 3" xfId="370"/>
    <cellStyle name="40% - Accent1 4 3 2" xfId="1746"/>
    <cellStyle name="40% - Accent1 4 4" xfId="371"/>
    <cellStyle name="40% - Accent1 4 4 2" xfId="1747"/>
    <cellStyle name="40% - Accent1 4 5" xfId="372"/>
    <cellStyle name="40% - Accent1 4 5 2" xfId="1748"/>
    <cellStyle name="40% - Accent1 4 6" xfId="373"/>
    <cellStyle name="40% - Accent1 4 6 2" xfId="1749"/>
    <cellStyle name="40% - Accent1 4 7" xfId="374"/>
    <cellStyle name="40% - Accent1 4 7 2" xfId="1750"/>
    <cellStyle name="40% - Accent1 4 8" xfId="375"/>
    <cellStyle name="40% - Accent1 4 8 2" xfId="1751"/>
    <cellStyle name="40% - Accent1 4 9" xfId="1744"/>
    <cellStyle name="40% - Accent1 4_B" xfId="376"/>
    <cellStyle name="40% - Accent1 5" xfId="377"/>
    <cellStyle name="40% - Accent1 5 2" xfId="378"/>
    <cellStyle name="40% - Accent1 5 2 2" xfId="1753"/>
    <cellStyle name="40% - Accent1 5 3" xfId="379"/>
    <cellStyle name="40% - Accent1 5 3 2" xfId="1754"/>
    <cellStyle name="40% - Accent1 5 4" xfId="380"/>
    <cellStyle name="40% - Accent1 5 4 2" xfId="1755"/>
    <cellStyle name="40% - Accent1 5 5" xfId="381"/>
    <cellStyle name="40% - Accent1 5 5 2" xfId="1756"/>
    <cellStyle name="40% - Accent1 5 6" xfId="382"/>
    <cellStyle name="40% - Accent1 5 6 2" xfId="1757"/>
    <cellStyle name="40% - Accent1 5 7" xfId="383"/>
    <cellStyle name="40% - Accent1 5 7 2" xfId="1758"/>
    <cellStyle name="40% - Accent1 5 8" xfId="384"/>
    <cellStyle name="40% - Accent1 5 8 2" xfId="1759"/>
    <cellStyle name="40% - Accent1 5 9" xfId="1752"/>
    <cellStyle name="40% - Accent1 5_B" xfId="385"/>
    <cellStyle name="40% - Accent1 6" xfId="1727"/>
    <cellStyle name="40% - Accent1_aa osnova za ponudbe" xfId="386"/>
    <cellStyle name="40% - Accent2" xfId="387"/>
    <cellStyle name="40% - Accent2 2" xfId="388"/>
    <cellStyle name="40% - Accent2 2 2" xfId="389"/>
    <cellStyle name="40% - Accent2 2 2 2" xfId="1762"/>
    <cellStyle name="40% - Accent2 2 3" xfId="390"/>
    <cellStyle name="40% - Accent2 2 3 2" xfId="1763"/>
    <cellStyle name="40% - Accent2 2 4" xfId="391"/>
    <cellStyle name="40% - Accent2 2 4 2" xfId="1764"/>
    <cellStyle name="40% - Accent2 2 5" xfId="392"/>
    <cellStyle name="40% - Accent2 2 5 2" xfId="1765"/>
    <cellStyle name="40% - Accent2 2 6" xfId="393"/>
    <cellStyle name="40% - Accent2 2 6 2" xfId="1766"/>
    <cellStyle name="40% - Accent2 2 7" xfId="394"/>
    <cellStyle name="40% - Accent2 2 7 2" xfId="1767"/>
    <cellStyle name="40% - Accent2 2 8" xfId="395"/>
    <cellStyle name="40% - Accent2 2 8 2" xfId="1768"/>
    <cellStyle name="40% - Accent2 2 9" xfId="1761"/>
    <cellStyle name="40% - Accent2 2_B" xfId="396"/>
    <cellStyle name="40% - Accent2 3" xfId="397"/>
    <cellStyle name="40% - Accent2 3 2" xfId="398"/>
    <cellStyle name="40% - Accent2 3 2 2" xfId="1770"/>
    <cellStyle name="40% - Accent2 3 3" xfId="399"/>
    <cellStyle name="40% - Accent2 3 3 2" xfId="1771"/>
    <cellStyle name="40% - Accent2 3 4" xfId="400"/>
    <cellStyle name="40% - Accent2 3 4 2" xfId="1772"/>
    <cellStyle name="40% - Accent2 3 5" xfId="401"/>
    <cellStyle name="40% - Accent2 3 5 2" xfId="1773"/>
    <cellStyle name="40% - Accent2 3 6" xfId="402"/>
    <cellStyle name="40% - Accent2 3 6 2" xfId="1774"/>
    <cellStyle name="40% - Accent2 3 7" xfId="403"/>
    <cellStyle name="40% - Accent2 3 7 2" xfId="1775"/>
    <cellStyle name="40% - Accent2 3 8" xfId="404"/>
    <cellStyle name="40% - Accent2 3 8 2" xfId="1776"/>
    <cellStyle name="40% - Accent2 3 9" xfId="1769"/>
    <cellStyle name="40% - Accent2 3_B" xfId="405"/>
    <cellStyle name="40% - Accent2 4" xfId="406"/>
    <cellStyle name="40% - Accent2 4 2" xfId="407"/>
    <cellStyle name="40% - Accent2 4 2 2" xfId="1778"/>
    <cellStyle name="40% - Accent2 4 3" xfId="408"/>
    <cellStyle name="40% - Accent2 4 3 2" xfId="1779"/>
    <cellStyle name="40% - Accent2 4 4" xfId="409"/>
    <cellStyle name="40% - Accent2 4 4 2" xfId="1780"/>
    <cellStyle name="40% - Accent2 4 5" xfId="410"/>
    <cellStyle name="40% - Accent2 4 5 2" xfId="1781"/>
    <cellStyle name="40% - Accent2 4 6" xfId="411"/>
    <cellStyle name="40% - Accent2 4 6 2" xfId="1782"/>
    <cellStyle name="40% - Accent2 4 7" xfId="412"/>
    <cellStyle name="40% - Accent2 4 7 2" xfId="1783"/>
    <cellStyle name="40% - Accent2 4 8" xfId="413"/>
    <cellStyle name="40% - Accent2 4 8 2" xfId="1784"/>
    <cellStyle name="40% - Accent2 4 9" xfId="1777"/>
    <cellStyle name="40% - Accent2 4_B" xfId="414"/>
    <cellStyle name="40% - Accent2 5" xfId="415"/>
    <cellStyle name="40% - Accent2 5 2" xfId="416"/>
    <cellStyle name="40% - Accent2 5 2 2" xfId="1786"/>
    <cellStyle name="40% - Accent2 5 3" xfId="417"/>
    <cellStyle name="40% - Accent2 5 3 2" xfId="1787"/>
    <cellStyle name="40% - Accent2 5 4" xfId="418"/>
    <cellStyle name="40% - Accent2 5 4 2" xfId="1788"/>
    <cellStyle name="40% - Accent2 5 5" xfId="419"/>
    <cellStyle name="40% - Accent2 5 5 2" xfId="1789"/>
    <cellStyle name="40% - Accent2 5 6" xfId="420"/>
    <cellStyle name="40% - Accent2 5 6 2" xfId="1790"/>
    <cellStyle name="40% - Accent2 5 7" xfId="421"/>
    <cellStyle name="40% - Accent2 5 7 2" xfId="1791"/>
    <cellStyle name="40% - Accent2 5 8" xfId="422"/>
    <cellStyle name="40% - Accent2 5 8 2" xfId="1792"/>
    <cellStyle name="40% - Accent2 5 9" xfId="1785"/>
    <cellStyle name="40% - Accent2 5_B" xfId="423"/>
    <cellStyle name="40% - Accent2 6" xfId="1760"/>
    <cellStyle name="40% - Accent2_aa osnova za ponudbe" xfId="424"/>
    <cellStyle name="40% - Accent3" xfId="425"/>
    <cellStyle name="40% - Accent3 2" xfId="426"/>
    <cellStyle name="40% - Accent3 2 2" xfId="427"/>
    <cellStyle name="40% - Accent3 2 2 2" xfId="1795"/>
    <cellStyle name="40% - Accent3 2 3" xfId="428"/>
    <cellStyle name="40% - Accent3 2 3 2" xfId="1796"/>
    <cellStyle name="40% - Accent3 2 4" xfId="429"/>
    <cellStyle name="40% - Accent3 2 4 2" xfId="1797"/>
    <cellStyle name="40% - Accent3 2 5" xfId="430"/>
    <cellStyle name="40% - Accent3 2 5 2" xfId="1798"/>
    <cellStyle name="40% - Accent3 2 6" xfId="431"/>
    <cellStyle name="40% - Accent3 2 6 2" xfId="1799"/>
    <cellStyle name="40% - Accent3 2 7" xfId="432"/>
    <cellStyle name="40% - Accent3 2 7 2" xfId="1800"/>
    <cellStyle name="40% - Accent3 2 8" xfId="433"/>
    <cellStyle name="40% - Accent3 2 8 2" xfId="1801"/>
    <cellStyle name="40% - Accent3 2 9" xfId="1794"/>
    <cellStyle name="40% - Accent3 2_B" xfId="434"/>
    <cellStyle name="40% - Accent3 3" xfId="435"/>
    <cellStyle name="40% - Accent3 3 2" xfId="436"/>
    <cellStyle name="40% - Accent3 3 2 2" xfId="1803"/>
    <cellStyle name="40% - Accent3 3 3" xfId="437"/>
    <cellStyle name="40% - Accent3 3 3 2" xfId="1804"/>
    <cellStyle name="40% - Accent3 3 4" xfId="438"/>
    <cellStyle name="40% - Accent3 3 4 2" xfId="1805"/>
    <cellStyle name="40% - Accent3 3 5" xfId="439"/>
    <cellStyle name="40% - Accent3 3 5 2" xfId="1806"/>
    <cellStyle name="40% - Accent3 3 6" xfId="440"/>
    <cellStyle name="40% - Accent3 3 6 2" xfId="1807"/>
    <cellStyle name="40% - Accent3 3 7" xfId="441"/>
    <cellStyle name="40% - Accent3 3 7 2" xfId="1808"/>
    <cellStyle name="40% - Accent3 3 8" xfId="442"/>
    <cellStyle name="40% - Accent3 3 8 2" xfId="1809"/>
    <cellStyle name="40% - Accent3 3 9" xfId="1802"/>
    <cellStyle name="40% - Accent3 3_B" xfId="443"/>
    <cellStyle name="40% - Accent3 4" xfId="444"/>
    <cellStyle name="40% - Accent3 4 2" xfId="445"/>
    <cellStyle name="40% - Accent3 4 2 2" xfId="1811"/>
    <cellStyle name="40% - Accent3 4 3" xfId="446"/>
    <cellStyle name="40% - Accent3 4 3 2" xfId="1812"/>
    <cellStyle name="40% - Accent3 4 4" xfId="447"/>
    <cellStyle name="40% - Accent3 4 4 2" xfId="1813"/>
    <cellStyle name="40% - Accent3 4 5" xfId="448"/>
    <cellStyle name="40% - Accent3 4 5 2" xfId="1814"/>
    <cellStyle name="40% - Accent3 4 6" xfId="449"/>
    <cellStyle name="40% - Accent3 4 6 2" xfId="1815"/>
    <cellStyle name="40% - Accent3 4 7" xfId="450"/>
    <cellStyle name="40% - Accent3 4 7 2" xfId="1816"/>
    <cellStyle name="40% - Accent3 4 8" xfId="451"/>
    <cellStyle name="40% - Accent3 4 8 2" xfId="1817"/>
    <cellStyle name="40% - Accent3 4 9" xfId="1810"/>
    <cellStyle name="40% - Accent3 4_B" xfId="452"/>
    <cellStyle name="40% - Accent3 5" xfId="453"/>
    <cellStyle name="40% - Accent3 5 2" xfId="454"/>
    <cellStyle name="40% - Accent3 5 2 2" xfId="1819"/>
    <cellStyle name="40% - Accent3 5 3" xfId="455"/>
    <cellStyle name="40% - Accent3 5 3 2" xfId="1820"/>
    <cellStyle name="40% - Accent3 5 4" xfId="456"/>
    <cellStyle name="40% - Accent3 5 4 2" xfId="1821"/>
    <cellStyle name="40% - Accent3 5 5" xfId="457"/>
    <cellStyle name="40% - Accent3 5 5 2" xfId="1822"/>
    <cellStyle name="40% - Accent3 5 6" xfId="458"/>
    <cellStyle name="40% - Accent3 5 6 2" xfId="1823"/>
    <cellStyle name="40% - Accent3 5 7" xfId="459"/>
    <cellStyle name="40% - Accent3 5 7 2" xfId="1824"/>
    <cellStyle name="40% - Accent3 5 8" xfId="460"/>
    <cellStyle name="40% - Accent3 5 8 2" xfId="1825"/>
    <cellStyle name="40% - Accent3 5 9" xfId="1818"/>
    <cellStyle name="40% - Accent3 5_B" xfId="461"/>
    <cellStyle name="40% - Accent3 6" xfId="1793"/>
    <cellStyle name="40% - Accent3_aa osnova za ponudbe" xfId="462"/>
    <cellStyle name="40% - Accent4" xfId="463"/>
    <cellStyle name="40% - Accent4 2" xfId="464"/>
    <cellStyle name="40% - Accent4 2 2" xfId="465"/>
    <cellStyle name="40% - Accent4 2 2 2" xfId="1828"/>
    <cellStyle name="40% - Accent4 2 3" xfId="466"/>
    <cellStyle name="40% - Accent4 2 3 2" xfId="1829"/>
    <cellStyle name="40% - Accent4 2 4" xfId="467"/>
    <cellStyle name="40% - Accent4 2 4 2" xfId="1830"/>
    <cellStyle name="40% - Accent4 2 5" xfId="468"/>
    <cellStyle name="40% - Accent4 2 5 2" xfId="1831"/>
    <cellStyle name="40% - Accent4 2 6" xfId="469"/>
    <cellStyle name="40% - Accent4 2 6 2" xfId="1832"/>
    <cellStyle name="40% - Accent4 2 7" xfId="470"/>
    <cellStyle name="40% - Accent4 2 7 2" xfId="1833"/>
    <cellStyle name="40% - Accent4 2 8" xfId="471"/>
    <cellStyle name="40% - Accent4 2 8 2" xfId="1834"/>
    <cellStyle name="40% - Accent4 2 9" xfId="1827"/>
    <cellStyle name="40% - Accent4 2_B" xfId="472"/>
    <cellStyle name="40% - Accent4 3" xfId="473"/>
    <cellStyle name="40% - Accent4 3 2" xfId="474"/>
    <cellStyle name="40% - Accent4 3 2 2" xfId="1836"/>
    <cellStyle name="40% - Accent4 3 3" xfId="475"/>
    <cellStyle name="40% - Accent4 3 3 2" xfId="1837"/>
    <cellStyle name="40% - Accent4 3 4" xfId="476"/>
    <cellStyle name="40% - Accent4 3 4 2" xfId="1838"/>
    <cellStyle name="40% - Accent4 3 5" xfId="477"/>
    <cellStyle name="40% - Accent4 3 5 2" xfId="1839"/>
    <cellStyle name="40% - Accent4 3 6" xfId="478"/>
    <cellStyle name="40% - Accent4 3 6 2" xfId="1840"/>
    <cellStyle name="40% - Accent4 3 7" xfId="479"/>
    <cellStyle name="40% - Accent4 3 7 2" xfId="1841"/>
    <cellStyle name="40% - Accent4 3 8" xfId="480"/>
    <cellStyle name="40% - Accent4 3 8 2" xfId="1842"/>
    <cellStyle name="40% - Accent4 3 9" xfId="1835"/>
    <cellStyle name="40% - Accent4 3_B" xfId="481"/>
    <cellStyle name="40% - Accent4 4" xfId="482"/>
    <cellStyle name="40% - Accent4 4 2" xfId="483"/>
    <cellStyle name="40% - Accent4 4 2 2" xfId="1844"/>
    <cellStyle name="40% - Accent4 4 3" xfId="484"/>
    <cellStyle name="40% - Accent4 4 3 2" xfId="1845"/>
    <cellStyle name="40% - Accent4 4 4" xfId="485"/>
    <cellStyle name="40% - Accent4 4 4 2" xfId="1846"/>
    <cellStyle name="40% - Accent4 4 5" xfId="486"/>
    <cellStyle name="40% - Accent4 4 5 2" xfId="1847"/>
    <cellStyle name="40% - Accent4 4 6" xfId="487"/>
    <cellStyle name="40% - Accent4 4 6 2" xfId="1848"/>
    <cellStyle name="40% - Accent4 4 7" xfId="488"/>
    <cellStyle name="40% - Accent4 4 7 2" xfId="1849"/>
    <cellStyle name="40% - Accent4 4 8" xfId="489"/>
    <cellStyle name="40% - Accent4 4 8 2" xfId="1850"/>
    <cellStyle name="40% - Accent4 4 9" xfId="1843"/>
    <cellStyle name="40% - Accent4 4_B" xfId="490"/>
    <cellStyle name="40% - Accent4 5" xfId="491"/>
    <cellStyle name="40% - Accent4 5 2" xfId="492"/>
    <cellStyle name="40% - Accent4 5 2 2" xfId="1852"/>
    <cellStyle name="40% - Accent4 5 3" xfId="493"/>
    <cellStyle name="40% - Accent4 5 3 2" xfId="1853"/>
    <cellStyle name="40% - Accent4 5 4" xfId="494"/>
    <cellStyle name="40% - Accent4 5 4 2" xfId="1854"/>
    <cellStyle name="40% - Accent4 5 5" xfId="495"/>
    <cellStyle name="40% - Accent4 5 5 2" xfId="1855"/>
    <cellStyle name="40% - Accent4 5 6" xfId="496"/>
    <cellStyle name="40% - Accent4 5 6 2" xfId="1856"/>
    <cellStyle name="40% - Accent4 5 7" xfId="497"/>
    <cellStyle name="40% - Accent4 5 7 2" xfId="1857"/>
    <cellStyle name="40% - Accent4 5 8" xfId="498"/>
    <cellStyle name="40% - Accent4 5 8 2" xfId="1858"/>
    <cellStyle name="40% - Accent4 5 9" xfId="1851"/>
    <cellStyle name="40% - Accent4 5_B" xfId="499"/>
    <cellStyle name="40% - Accent4 6" xfId="1826"/>
    <cellStyle name="40% - Accent4_aa osnova za ponudbe" xfId="500"/>
    <cellStyle name="40% - Accent5" xfId="501"/>
    <cellStyle name="40% - Accent5 2" xfId="502"/>
    <cellStyle name="40% - Accent5 2 2" xfId="503"/>
    <cellStyle name="40% - Accent5 2 2 2" xfId="1861"/>
    <cellStyle name="40% - Accent5 2 3" xfId="504"/>
    <cellStyle name="40% - Accent5 2 3 2" xfId="1862"/>
    <cellStyle name="40% - Accent5 2 4" xfId="505"/>
    <cellStyle name="40% - Accent5 2 4 2" xfId="1863"/>
    <cellStyle name="40% - Accent5 2 5" xfId="506"/>
    <cellStyle name="40% - Accent5 2 5 2" xfId="1864"/>
    <cellStyle name="40% - Accent5 2 6" xfId="507"/>
    <cellStyle name="40% - Accent5 2 6 2" xfId="1865"/>
    <cellStyle name="40% - Accent5 2 7" xfId="508"/>
    <cellStyle name="40% - Accent5 2 7 2" xfId="1866"/>
    <cellStyle name="40% - Accent5 2 8" xfId="509"/>
    <cellStyle name="40% - Accent5 2 8 2" xfId="1867"/>
    <cellStyle name="40% - Accent5 2 9" xfId="1860"/>
    <cellStyle name="40% - Accent5 2_B" xfId="510"/>
    <cellStyle name="40% - Accent5 3" xfId="511"/>
    <cellStyle name="40% - Accent5 3 2" xfId="512"/>
    <cellStyle name="40% - Accent5 3 2 2" xfId="1869"/>
    <cellStyle name="40% - Accent5 3 3" xfId="513"/>
    <cellStyle name="40% - Accent5 3 3 2" xfId="1870"/>
    <cellStyle name="40% - Accent5 3 4" xfId="514"/>
    <cellStyle name="40% - Accent5 3 4 2" xfId="1871"/>
    <cellStyle name="40% - Accent5 3 5" xfId="515"/>
    <cellStyle name="40% - Accent5 3 5 2" xfId="1872"/>
    <cellStyle name="40% - Accent5 3 6" xfId="516"/>
    <cellStyle name="40% - Accent5 3 6 2" xfId="1873"/>
    <cellStyle name="40% - Accent5 3 7" xfId="517"/>
    <cellStyle name="40% - Accent5 3 7 2" xfId="1874"/>
    <cellStyle name="40% - Accent5 3 8" xfId="518"/>
    <cellStyle name="40% - Accent5 3 8 2" xfId="1875"/>
    <cellStyle name="40% - Accent5 3 9" xfId="1868"/>
    <cellStyle name="40% - Accent5 3_B" xfId="519"/>
    <cellStyle name="40% - Accent5 4" xfId="520"/>
    <cellStyle name="40% - Accent5 4 2" xfId="521"/>
    <cellStyle name="40% - Accent5 4 2 2" xfId="1877"/>
    <cellStyle name="40% - Accent5 4 3" xfId="522"/>
    <cellStyle name="40% - Accent5 4 3 2" xfId="1878"/>
    <cellStyle name="40% - Accent5 4 4" xfId="523"/>
    <cellStyle name="40% - Accent5 4 4 2" xfId="1879"/>
    <cellStyle name="40% - Accent5 4 5" xfId="524"/>
    <cellStyle name="40% - Accent5 4 5 2" xfId="1880"/>
    <cellStyle name="40% - Accent5 4 6" xfId="525"/>
    <cellStyle name="40% - Accent5 4 6 2" xfId="1881"/>
    <cellStyle name="40% - Accent5 4 7" xfId="526"/>
    <cellStyle name="40% - Accent5 4 7 2" xfId="1882"/>
    <cellStyle name="40% - Accent5 4 8" xfId="527"/>
    <cellStyle name="40% - Accent5 4 8 2" xfId="1883"/>
    <cellStyle name="40% - Accent5 4 9" xfId="1876"/>
    <cellStyle name="40% - Accent5 4_B" xfId="528"/>
    <cellStyle name="40% - Accent5 5" xfId="529"/>
    <cellStyle name="40% - Accent5 5 2" xfId="530"/>
    <cellStyle name="40% - Accent5 5 2 2" xfId="1885"/>
    <cellStyle name="40% - Accent5 5 3" xfId="531"/>
    <cellStyle name="40% - Accent5 5 3 2" xfId="1886"/>
    <cellStyle name="40% - Accent5 5 4" xfId="532"/>
    <cellStyle name="40% - Accent5 5 4 2" xfId="1887"/>
    <cellStyle name="40% - Accent5 5 5" xfId="533"/>
    <cellStyle name="40% - Accent5 5 5 2" xfId="1888"/>
    <cellStyle name="40% - Accent5 5 6" xfId="534"/>
    <cellStyle name="40% - Accent5 5 6 2" xfId="1889"/>
    <cellStyle name="40% - Accent5 5 7" xfId="535"/>
    <cellStyle name="40% - Accent5 5 7 2" xfId="1890"/>
    <cellStyle name="40% - Accent5 5 8" xfId="536"/>
    <cellStyle name="40% - Accent5 5 8 2" xfId="1891"/>
    <cellStyle name="40% - Accent5 5 9" xfId="1884"/>
    <cellStyle name="40% - Accent5 5_B" xfId="537"/>
    <cellStyle name="40% - Accent5 6" xfId="1859"/>
    <cellStyle name="40% - Accent5_aa osnova za ponudbe" xfId="538"/>
    <cellStyle name="40% - Accent6" xfId="539"/>
    <cellStyle name="40% - Accent6 2" xfId="540"/>
    <cellStyle name="40% - Accent6 2 2" xfId="541"/>
    <cellStyle name="40% - Accent6 2 2 2" xfId="1894"/>
    <cellStyle name="40% - Accent6 2 3" xfId="542"/>
    <cellStyle name="40% - Accent6 2 3 2" xfId="1895"/>
    <cellStyle name="40% - Accent6 2 4" xfId="543"/>
    <cellStyle name="40% - Accent6 2 4 2" xfId="1896"/>
    <cellStyle name="40% - Accent6 2 5" xfId="544"/>
    <cellStyle name="40% - Accent6 2 5 2" xfId="1897"/>
    <cellStyle name="40% - Accent6 2 6" xfId="545"/>
    <cellStyle name="40% - Accent6 2 6 2" xfId="1898"/>
    <cellStyle name="40% - Accent6 2 7" xfId="546"/>
    <cellStyle name="40% - Accent6 2 7 2" xfId="1899"/>
    <cellStyle name="40% - Accent6 2 8" xfId="547"/>
    <cellStyle name="40% - Accent6 2 8 2" xfId="1900"/>
    <cellStyle name="40% - Accent6 2 9" xfId="1893"/>
    <cellStyle name="40% - Accent6 2_B" xfId="548"/>
    <cellStyle name="40% - Accent6 3" xfId="549"/>
    <cellStyle name="40% - Accent6 3 2" xfId="550"/>
    <cellStyle name="40% - Accent6 3 2 2" xfId="1902"/>
    <cellStyle name="40% - Accent6 3 3" xfId="551"/>
    <cellStyle name="40% - Accent6 3 3 2" xfId="1903"/>
    <cellStyle name="40% - Accent6 3 4" xfId="552"/>
    <cellStyle name="40% - Accent6 3 4 2" xfId="1904"/>
    <cellStyle name="40% - Accent6 3 5" xfId="553"/>
    <cellStyle name="40% - Accent6 3 5 2" xfId="1905"/>
    <cellStyle name="40% - Accent6 3 6" xfId="554"/>
    <cellStyle name="40% - Accent6 3 6 2" xfId="1906"/>
    <cellStyle name="40% - Accent6 3 7" xfId="555"/>
    <cellStyle name="40% - Accent6 3 7 2" xfId="1907"/>
    <cellStyle name="40% - Accent6 3 8" xfId="556"/>
    <cellStyle name="40% - Accent6 3 8 2" xfId="1908"/>
    <cellStyle name="40% - Accent6 3 9" xfId="1901"/>
    <cellStyle name="40% - Accent6 3_B" xfId="557"/>
    <cellStyle name="40% - Accent6 4" xfId="558"/>
    <cellStyle name="40% - Accent6 4 2" xfId="559"/>
    <cellStyle name="40% - Accent6 4 2 2" xfId="1910"/>
    <cellStyle name="40% - Accent6 4 3" xfId="560"/>
    <cellStyle name="40% - Accent6 4 3 2" xfId="1911"/>
    <cellStyle name="40% - Accent6 4 4" xfId="561"/>
    <cellStyle name="40% - Accent6 4 4 2" xfId="1912"/>
    <cellStyle name="40% - Accent6 4 5" xfId="562"/>
    <cellStyle name="40% - Accent6 4 5 2" xfId="1913"/>
    <cellStyle name="40% - Accent6 4 6" xfId="563"/>
    <cellStyle name="40% - Accent6 4 6 2" xfId="1914"/>
    <cellStyle name="40% - Accent6 4 7" xfId="564"/>
    <cellStyle name="40% - Accent6 4 7 2" xfId="1915"/>
    <cellStyle name="40% - Accent6 4 8" xfId="565"/>
    <cellStyle name="40% - Accent6 4 8 2" xfId="1916"/>
    <cellStyle name="40% - Accent6 4 9" xfId="1909"/>
    <cellStyle name="40% - Accent6 4_B" xfId="566"/>
    <cellStyle name="40% - Accent6 5" xfId="567"/>
    <cellStyle name="40% - Accent6 5 2" xfId="568"/>
    <cellStyle name="40% - Accent6 5 2 2" xfId="1918"/>
    <cellStyle name="40% - Accent6 5 3" xfId="569"/>
    <cellStyle name="40% - Accent6 5 3 2" xfId="1919"/>
    <cellStyle name="40% - Accent6 5 4" xfId="570"/>
    <cellStyle name="40% - Accent6 5 4 2" xfId="1920"/>
    <cellStyle name="40% - Accent6 5 5" xfId="571"/>
    <cellStyle name="40% - Accent6 5 5 2" xfId="1921"/>
    <cellStyle name="40% - Accent6 5 6" xfId="572"/>
    <cellStyle name="40% - Accent6 5 6 2" xfId="1922"/>
    <cellStyle name="40% - Accent6 5 7" xfId="573"/>
    <cellStyle name="40% - Accent6 5 7 2" xfId="1923"/>
    <cellStyle name="40% - Accent6 5 8" xfId="574"/>
    <cellStyle name="40% - Accent6 5 8 2" xfId="1924"/>
    <cellStyle name="40% - Accent6 5 9" xfId="1917"/>
    <cellStyle name="40% - Accent6 5_B" xfId="575"/>
    <cellStyle name="40% - Accent6 6" xfId="1892"/>
    <cellStyle name="40% - Accent6_aa osnova za ponudbe" xfId="576"/>
    <cellStyle name="60 % – Poudarek1 2" xfId="59"/>
    <cellStyle name="60 % – Poudarek1 2 2" xfId="102"/>
    <cellStyle name="60 % – Poudarek1 2 2 2" xfId="1510"/>
    <cellStyle name="60 % – Poudarek1 2 3" xfId="1467"/>
    <cellStyle name="60 % – Poudarek2 2" xfId="60"/>
    <cellStyle name="60 % – Poudarek2 2 2" xfId="103"/>
    <cellStyle name="60 % – Poudarek2 2 2 2" xfId="1511"/>
    <cellStyle name="60 % – Poudarek2 2 3" xfId="1468"/>
    <cellStyle name="60 % – Poudarek3 2" xfId="61"/>
    <cellStyle name="60 % – Poudarek3 2 2" xfId="104"/>
    <cellStyle name="60 % – Poudarek3 2 2 2" xfId="1512"/>
    <cellStyle name="60 % – Poudarek3 2 3" xfId="1469"/>
    <cellStyle name="60 % – Poudarek4 2" xfId="62"/>
    <cellStyle name="60 % – Poudarek4 2 2" xfId="105"/>
    <cellStyle name="60 % – Poudarek4 2 2 2" xfId="1513"/>
    <cellStyle name="60 % – Poudarek4 2 3" xfId="1470"/>
    <cellStyle name="60 % – Poudarek5 2" xfId="63"/>
    <cellStyle name="60 % – Poudarek5 2 2" xfId="106"/>
    <cellStyle name="60 % – Poudarek5 2 2 2" xfId="1514"/>
    <cellStyle name="60 % – Poudarek5 2 3" xfId="1471"/>
    <cellStyle name="60 % – Poudarek6 2" xfId="64"/>
    <cellStyle name="60 % – Poudarek6 2 2" xfId="107"/>
    <cellStyle name="60 % – Poudarek6 2 2 2" xfId="1515"/>
    <cellStyle name="60 % – Poudarek6 2 3" xfId="1472"/>
    <cellStyle name="60% - Accent1" xfId="577"/>
    <cellStyle name="60% - Accent1 2" xfId="578"/>
    <cellStyle name="60% - Accent1 2 2" xfId="579"/>
    <cellStyle name="60% - Accent1 2 2 2" xfId="1927"/>
    <cellStyle name="60% - Accent1 2 3" xfId="580"/>
    <cellStyle name="60% - Accent1 2 3 2" xfId="1928"/>
    <cellStyle name="60% - Accent1 2 4" xfId="1926"/>
    <cellStyle name="60% - Accent1 3" xfId="581"/>
    <cellStyle name="60% - Accent1 3 2" xfId="582"/>
    <cellStyle name="60% - Accent1 3 2 2" xfId="1930"/>
    <cellStyle name="60% - Accent1 3 3" xfId="583"/>
    <cellStyle name="60% - Accent1 3 3 2" xfId="1931"/>
    <cellStyle name="60% - Accent1 3 4" xfId="1929"/>
    <cellStyle name="60% - Accent1 4" xfId="584"/>
    <cellStyle name="60% - Accent1 4 2" xfId="585"/>
    <cellStyle name="60% - Accent1 4 2 2" xfId="1933"/>
    <cellStyle name="60% - Accent1 4 3" xfId="586"/>
    <cellStyle name="60% - Accent1 4 3 2" xfId="1934"/>
    <cellStyle name="60% - Accent1 4 4" xfId="1932"/>
    <cellStyle name="60% - Accent1 5" xfId="587"/>
    <cellStyle name="60% - Accent1 5 2" xfId="588"/>
    <cellStyle name="60% - Accent1 5 2 2" xfId="1936"/>
    <cellStyle name="60% - Accent1 5 3" xfId="589"/>
    <cellStyle name="60% - Accent1 5 3 2" xfId="1937"/>
    <cellStyle name="60% - Accent1 5 4" xfId="1935"/>
    <cellStyle name="60% - Accent1 6" xfId="1925"/>
    <cellStyle name="60% - Accent1_aa osnova za ponudbe" xfId="590"/>
    <cellStyle name="60% - Accent2" xfId="591"/>
    <cellStyle name="60% - Accent2 2" xfId="592"/>
    <cellStyle name="60% - Accent2 2 2" xfId="593"/>
    <cellStyle name="60% - Accent2 2 2 2" xfId="1940"/>
    <cellStyle name="60% - Accent2 2 3" xfId="594"/>
    <cellStyle name="60% - Accent2 2 3 2" xfId="1941"/>
    <cellStyle name="60% - Accent2 2 4" xfId="1939"/>
    <cellStyle name="60% - Accent2 3" xfId="595"/>
    <cellStyle name="60% - Accent2 3 2" xfId="596"/>
    <cellStyle name="60% - Accent2 3 2 2" xfId="1943"/>
    <cellStyle name="60% - Accent2 3 3" xfId="597"/>
    <cellStyle name="60% - Accent2 3 3 2" xfId="1944"/>
    <cellStyle name="60% - Accent2 3 4" xfId="1942"/>
    <cellStyle name="60% - Accent2 4" xfId="598"/>
    <cellStyle name="60% - Accent2 4 2" xfId="599"/>
    <cellStyle name="60% - Accent2 4 2 2" xfId="1946"/>
    <cellStyle name="60% - Accent2 4 3" xfId="600"/>
    <cellStyle name="60% - Accent2 4 3 2" xfId="1947"/>
    <cellStyle name="60% - Accent2 4 4" xfId="1945"/>
    <cellStyle name="60% - Accent2 5" xfId="601"/>
    <cellStyle name="60% - Accent2 5 2" xfId="602"/>
    <cellStyle name="60% - Accent2 5 2 2" xfId="1949"/>
    <cellStyle name="60% - Accent2 5 3" xfId="603"/>
    <cellStyle name="60% - Accent2 5 3 2" xfId="1950"/>
    <cellStyle name="60% - Accent2 5 4" xfId="1948"/>
    <cellStyle name="60% - Accent2 6" xfId="1938"/>
    <cellStyle name="60% - Accent2_aa osnova za ponudbe" xfId="604"/>
    <cellStyle name="60% - Accent3" xfId="605"/>
    <cellStyle name="60% - Accent3 2" xfId="606"/>
    <cellStyle name="60% - Accent3 2 2" xfId="607"/>
    <cellStyle name="60% - Accent3 2 2 2" xfId="1953"/>
    <cellStyle name="60% - Accent3 2 3" xfId="608"/>
    <cellStyle name="60% - Accent3 2 3 2" xfId="1954"/>
    <cellStyle name="60% - Accent3 2 4" xfId="1952"/>
    <cellStyle name="60% - Accent3 3" xfId="609"/>
    <cellStyle name="60% - Accent3 3 2" xfId="610"/>
    <cellStyle name="60% - Accent3 3 2 2" xfId="1956"/>
    <cellStyle name="60% - Accent3 3 3" xfId="611"/>
    <cellStyle name="60% - Accent3 3 3 2" xfId="1957"/>
    <cellStyle name="60% - Accent3 3 4" xfId="1955"/>
    <cellStyle name="60% - Accent3 4" xfId="612"/>
    <cellStyle name="60% - Accent3 4 2" xfId="613"/>
    <cellStyle name="60% - Accent3 4 2 2" xfId="1959"/>
    <cellStyle name="60% - Accent3 4 3" xfId="614"/>
    <cellStyle name="60% - Accent3 4 3 2" xfId="1960"/>
    <cellStyle name="60% - Accent3 4 4" xfId="1958"/>
    <cellStyle name="60% - Accent3 5" xfId="615"/>
    <cellStyle name="60% - Accent3 5 2" xfId="616"/>
    <cellStyle name="60% - Accent3 5 2 2" xfId="1962"/>
    <cellStyle name="60% - Accent3 5 3" xfId="617"/>
    <cellStyle name="60% - Accent3 5 3 2" xfId="1963"/>
    <cellStyle name="60% - Accent3 5 4" xfId="1961"/>
    <cellStyle name="60% - Accent3 6" xfId="1951"/>
    <cellStyle name="60% - Accent3_aa osnova za ponudbe" xfId="618"/>
    <cellStyle name="60% - Accent4" xfId="619"/>
    <cellStyle name="60% - Accent4 2" xfId="620"/>
    <cellStyle name="60% - Accent4 2 2" xfId="621"/>
    <cellStyle name="60% - Accent4 2 2 2" xfId="1966"/>
    <cellStyle name="60% - Accent4 2 3" xfId="622"/>
    <cellStyle name="60% - Accent4 2 3 2" xfId="1967"/>
    <cellStyle name="60% - Accent4 2 4" xfId="1965"/>
    <cellStyle name="60% - Accent4 3" xfId="623"/>
    <cellStyle name="60% - Accent4 3 2" xfId="624"/>
    <cellStyle name="60% - Accent4 3 2 2" xfId="1969"/>
    <cellStyle name="60% - Accent4 3 3" xfId="625"/>
    <cellStyle name="60% - Accent4 3 3 2" xfId="1970"/>
    <cellStyle name="60% - Accent4 3 4" xfId="1968"/>
    <cellStyle name="60% - Accent4 4" xfId="626"/>
    <cellStyle name="60% - Accent4 4 2" xfId="627"/>
    <cellStyle name="60% - Accent4 4 2 2" xfId="1972"/>
    <cellStyle name="60% - Accent4 4 3" xfId="628"/>
    <cellStyle name="60% - Accent4 4 3 2" xfId="1973"/>
    <cellStyle name="60% - Accent4 4 4" xfId="1971"/>
    <cellStyle name="60% - Accent4 5" xfId="629"/>
    <cellStyle name="60% - Accent4 5 2" xfId="630"/>
    <cellStyle name="60% - Accent4 5 2 2" xfId="1975"/>
    <cellStyle name="60% - Accent4 5 3" xfId="631"/>
    <cellStyle name="60% - Accent4 5 3 2" xfId="1976"/>
    <cellStyle name="60% - Accent4 5 4" xfId="1974"/>
    <cellStyle name="60% - Accent4 6" xfId="1964"/>
    <cellStyle name="60% - Accent4_aa osnova za ponudbe" xfId="632"/>
    <cellStyle name="60% - Accent5" xfId="633"/>
    <cellStyle name="60% - Accent5 2" xfId="634"/>
    <cellStyle name="60% - Accent5 2 2" xfId="635"/>
    <cellStyle name="60% - Accent5 2 2 2" xfId="1979"/>
    <cellStyle name="60% - Accent5 2 3" xfId="636"/>
    <cellStyle name="60% - Accent5 2 3 2" xfId="1980"/>
    <cellStyle name="60% - Accent5 2 4" xfId="1978"/>
    <cellStyle name="60% - Accent5 3" xfId="637"/>
    <cellStyle name="60% - Accent5 3 2" xfId="638"/>
    <cellStyle name="60% - Accent5 3 2 2" xfId="1982"/>
    <cellStyle name="60% - Accent5 3 3" xfId="639"/>
    <cellStyle name="60% - Accent5 3 3 2" xfId="1983"/>
    <cellStyle name="60% - Accent5 3 4" xfId="1981"/>
    <cellStyle name="60% - Accent5 4" xfId="640"/>
    <cellStyle name="60% - Accent5 4 2" xfId="641"/>
    <cellStyle name="60% - Accent5 4 2 2" xfId="1985"/>
    <cellStyle name="60% - Accent5 4 3" xfId="642"/>
    <cellStyle name="60% - Accent5 4 3 2" xfId="1986"/>
    <cellStyle name="60% - Accent5 4 4" xfId="1984"/>
    <cellStyle name="60% - Accent5 5" xfId="643"/>
    <cellStyle name="60% - Accent5 5 2" xfId="644"/>
    <cellStyle name="60% - Accent5 5 2 2" xfId="1988"/>
    <cellStyle name="60% - Accent5 5 3" xfId="645"/>
    <cellStyle name="60% - Accent5 5 3 2" xfId="1989"/>
    <cellStyle name="60% - Accent5 5 4" xfId="1987"/>
    <cellStyle name="60% - Accent5 6" xfId="1977"/>
    <cellStyle name="60% - Accent5_aa osnova za ponudbe" xfId="646"/>
    <cellStyle name="60% - Accent6" xfId="647"/>
    <cellStyle name="60% - Accent6 2" xfId="648"/>
    <cellStyle name="60% - Accent6 2 2" xfId="649"/>
    <cellStyle name="60% - Accent6 2 2 2" xfId="1992"/>
    <cellStyle name="60% - Accent6 2 3" xfId="650"/>
    <cellStyle name="60% - Accent6 2 3 2" xfId="1993"/>
    <cellStyle name="60% - Accent6 2 4" xfId="1991"/>
    <cellStyle name="60% - Accent6 3" xfId="651"/>
    <cellStyle name="60% - Accent6 3 2" xfId="652"/>
    <cellStyle name="60% - Accent6 3 2 2" xfId="1995"/>
    <cellStyle name="60% - Accent6 3 3" xfId="653"/>
    <cellStyle name="60% - Accent6 3 3 2" xfId="1996"/>
    <cellStyle name="60% - Accent6 3 4" xfId="1994"/>
    <cellStyle name="60% - Accent6 4" xfId="654"/>
    <cellStyle name="60% - Accent6 4 2" xfId="655"/>
    <cellStyle name="60% - Accent6 4 2 2" xfId="1998"/>
    <cellStyle name="60% - Accent6 4 3" xfId="656"/>
    <cellStyle name="60% - Accent6 4 3 2" xfId="1999"/>
    <cellStyle name="60% - Accent6 4 4" xfId="1997"/>
    <cellStyle name="60% - Accent6 5" xfId="657"/>
    <cellStyle name="60% - Accent6 5 2" xfId="658"/>
    <cellStyle name="60% - Accent6 5 2 2" xfId="2001"/>
    <cellStyle name="60% - Accent6 5 3" xfId="659"/>
    <cellStyle name="60% - Accent6 5 3 2" xfId="2002"/>
    <cellStyle name="60% - Accent6 5 4" xfId="2000"/>
    <cellStyle name="60% - Accent6 6" xfId="1990"/>
    <cellStyle name="60% - Accent6_aa osnova za ponudbe" xfId="660"/>
    <cellStyle name="Accent1" xfId="661"/>
    <cellStyle name="Accent1 - 20%" xfId="662"/>
    <cellStyle name="Accent1 - 20% 2" xfId="2004"/>
    <cellStyle name="Accent1 - 40%" xfId="663"/>
    <cellStyle name="Accent1 - 40% 2" xfId="2005"/>
    <cellStyle name="Accent1 - 60%" xfId="664"/>
    <cellStyle name="Accent1 - 60% 2" xfId="2006"/>
    <cellStyle name="Accent1 2" xfId="665"/>
    <cellStyle name="Accent1 2 2" xfId="666"/>
    <cellStyle name="Accent1 2 2 2" xfId="2008"/>
    <cellStyle name="Accent1 2 3" xfId="667"/>
    <cellStyle name="Accent1 2 3 2" xfId="2009"/>
    <cellStyle name="Accent1 2 4" xfId="2007"/>
    <cellStyle name="Accent1 3" xfId="668"/>
    <cellStyle name="Accent1 3 2" xfId="669"/>
    <cellStyle name="Accent1 3 2 2" xfId="2011"/>
    <cellStyle name="Accent1 3 3" xfId="670"/>
    <cellStyle name="Accent1 3 3 2" xfId="2012"/>
    <cellStyle name="Accent1 3 4" xfId="2010"/>
    <cellStyle name="Accent1 4" xfId="671"/>
    <cellStyle name="Accent1 4 2" xfId="672"/>
    <cellStyle name="Accent1 4 2 2" xfId="2014"/>
    <cellStyle name="Accent1 4 3" xfId="673"/>
    <cellStyle name="Accent1 4 3 2" xfId="2015"/>
    <cellStyle name="Accent1 4 4" xfId="2013"/>
    <cellStyle name="Accent1 5" xfId="674"/>
    <cellStyle name="Accent1 5 2" xfId="675"/>
    <cellStyle name="Accent1 5 2 2" xfId="2017"/>
    <cellStyle name="Accent1 5 3" xfId="676"/>
    <cellStyle name="Accent1 5 3 2" xfId="2018"/>
    <cellStyle name="Accent1 5 4" xfId="2016"/>
    <cellStyle name="Accent1 6" xfId="2003"/>
    <cellStyle name="Accent1_aa osnova za ponudbe" xfId="677"/>
    <cellStyle name="Accent2" xfId="678"/>
    <cellStyle name="Accent2 - 20%" xfId="679"/>
    <cellStyle name="Accent2 - 20% 2" xfId="2020"/>
    <cellStyle name="Accent2 - 40%" xfId="680"/>
    <cellStyle name="Accent2 - 40% 2" xfId="2021"/>
    <cellStyle name="Accent2 - 60%" xfId="681"/>
    <cellStyle name="Accent2 - 60% 2" xfId="2022"/>
    <cellStyle name="Accent2 2" xfId="682"/>
    <cellStyle name="Accent2 2 2" xfId="683"/>
    <cellStyle name="Accent2 2 2 2" xfId="2024"/>
    <cellStyle name="Accent2 2 3" xfId="684"/>
    <cellStyle name="Accent2 2 3 2" xfId="2025"/>
    <cellStyle name="Accent2 2 4" xfId="2023"/>
    <cellStyle name="Accent2 3" xfId="685"/>
    <cellStyle name="Accent2 3 2" xfId="686"/>
    <cellStyle name="Accent2 3 2 2" xfId="2027"/>
    <cellStyle name="Accent2 3 3" xfId="687"/>
    <cellStyle name="Accent2 3 3 2" xfId="2028"/>
    <cellStyle name="Accent2 3 4" xfId="2026"/>
    <cellStyle name="Accent2 4" xfId="688"/>
    <cellStyle name="Accent2 4 2" xfId="689"/>
    <cellStyle name="Accent2 4 2 2" xfId="2030"/>
    <cellStyle name="Accent2 4 3" xfId="690"/>
    <cellStyle name="Accent2 4 3 2" xfId="2031"/>
    <cellStyle name="Accent2 4 4" xfId="2029"/>
    <cellStyle name="Accent2 5" xfId="691"/>
    <cellStyle name="Accent2 5 2" xfId="692"/>
    <cellStyle name="Accent2 5 2 2" xfId="2033"/>
    <cellStyle name="Accent2 5 3" xfId="693"/>
    <cellStyle name="Accent2 5 3 2" xfId="2034"/>
    <cellStyle name="Accent2 5 4" xfId="2032"/>
    <cellStyle name="Accent2 6" xfId="2019"/>
    <cellStyle name="Accent2_aa osnova za ponudbe" xfId="694"/>
    <cellStyle name="Accent3" xfId="695"/>
    <cellStyle name="Accent3 - 20%" xfId="696"/>
    <cellStyle name="Accent3 - 20% 2" xfId="2036"/>
    <cellStyle name="Accent3 - 40%" xfId="697"/>
    <cellStyle name="Accent3 - 40% 2" xfId="2037"/>
    <cellStyle name="Accent3 - 60%" xfId="698"/>
    <cellStyle name="Accent3 - 60% 2" xfId="2038"/>
    <cellStyle name="Accent3 2" xfId="699"/>
    <cellStyle name="Accent3 2 2" xfId="700"/>
    <cellStyle name="Accent3 2 2 2" xfId="2040"/>
    <cellStyle name="Accent3 2 3" xfId="701"/>
    <cellStyle name="Accent3 2 3 2" xfId="2041"/>
    <cellStyle name="Accent3 2 4" xfId="2039"/>
    <cellStyle name="Accent3 3" xfId="702"/>
    <cellStyle name="Accent3 3 2" xfId="703"/>
    <cellStyle name="Accent3 3 2 2" xfId="2043"/>
    <cellStyle name="Accent3 3 3" xfId="704"/>
    <cellStyle name="Accent3 3 3 2" xfId="2044"/>
    <cellStyle name="Accent3 3 4" xfId="2042"/>
    <cellStyle name="Accent3 4" xfId="705"/>
    <cellStyle name="Accent3 4 2" xfId="706"/>
    <cellStyle name="Accent3 4 2 2" xfId="2046"/>
    <cellStyle name="Accent3 4 3" xfId="707"/>
    <cellStyle name="Accent3 4 3 2" xfId="2047"/>
    <cellStyle name="Accent3 4 4" xfId="2045"/>
    <cellStyle name="Accent3 5" xfId="708"/>
    <cellStyle name="Accent3 5 2" xfId="709"/>
    <cellStyle name="Accent3 5 2 2" xfId="2049"/>
    <cellStyle name="Accent3 5 3" xfId="710"/>
    <cellStyle name="Accent3 5 3 2" xfId="2050"/>
    <cellStyle name="Accent3 5 4" xfId="2048"/>
    <cellStyle name="Accent3 6" xfId="2035"/>
    <cellStyle name="Accent3_aa osnova za ponudbe" xfId="711"/>
    <cellStyle name="Accent4" xfId="712"/>
    <cellStyle name="Accent4 - 20%" xfId="713"/>
    <cellStyle name="Accent4 - 20% 2" xfId="2052"/>
    <cellStyle name="Accent4 - 40%" xfId="714"/>
    <cellStyle name="Accent4 - 40% 2" xfId="2053"/>
    <cellStyle name="Accent4 - 60%" xfId="715"/>
    <cellStyle name="Accent4 - 60% 2" xfId="2054"/>
    <cellStyle name="Accent4 2" xfId="716"/>
    <cellStyle name="Accent4 2 2" xfId="717"/>
    <cellStyle name="Accent4 2 2 2" xfId="2056"/>
    <cellStyle name="Accent4 2 3" xfId="718"/>
    <cellStyle name="Accent4 2 3 2" xfId="2057"/>
    <cellStyle name="Accent4 2 4" xfId="2055"/>
    <cellStyle name="Accent4 3" xfId="719"/>
    <cellStyle name="Accent4 3 2" xfId="720"/>
    <cellStyle name="Accent4 3 2 2" xfId="2059"/>
    <cellStyle name="Accent4 3 3" xfId="721"/>
    <cellStyle name="Accent4 3 3 2" xfId="2060"/>
    <cellStyle name="Accent4 3 4" xfId="2058"/>
    <cellStyle name="Accent4 4" xfId="722"/>
    <cellStyle name="Accent4 4 2" xfId="723"/>
    <cellStyle name="Accent4 4 2 2" xfId="2062"/>
    <cellStyle name="Accent4 4 3" xfId="724"/>
    <cellStyle name="Accent4 4 3 2" xfId="2063"/>
    <cellStyle name="Accent4 4 4" xfId="2061"/>
    <cellStyle name="Accent4 5" xfId="725"/>
    <cellStyle name="Accent4 5 2" xfId="726"/>
    <cellStyle name="Accent4 5 2 2" xfId="2065"/>
    <cellStyle name="Accent4 5 3" xfId="727"/>
    <cellStyle name="Accent4 5 3 2" xfId="2066"/>
    <cellStyle name="Accent4 5 4" xfId="2064"/>
    <cellStyle name="Accent4 6" xfId="2051"/>
    <cellStyle name="Accent4_aa osnova za ponudbe" xfId="728"/>
    <cellStyle name="Accent5" xfId="729"/>
    <cellStyle name="Accent5 - 20%" xfId="730"/>
    <cellStyle name="Accent5 - 20% 2" xfId="2068"/>
    <cellStyle name="Accent5 - 40%" xfId="731"/>
    <cellStyle name="Accent5 - 40% 2" xfId="2069"/>
    <cellStyle name="Accent5 - 60%" xfId="732"/>
    <cellStyle name="Accent5 - 60% 2" xfId="2070"/>
    <cellStyle name="Accent5 2" xfId="733"/>
    <cellStyle name="Accent5 2 2" xfId="734"/>
    <cellStyle name="Accent5 2 2 2" xfId="2072"/>
    <cellStyle name="Accent5 2 3" xfId="735"/>
    <cellStyle name="Accent5 2 3 2" xfId="2073"/>
    <cellStyle name="Accent5 2 4" xfId="2071"/>
    <cellStyle name="Accent5 3" xfId="736"/>
    <cellStyle name="Accent5 3 2" xfId="737"/>
    <cellStyle name="Accent5 3 2 2" xfId="2075"/>
    <cellStyle name="Accent5 3 3" xfId="738"/>
    <cellStyle name="Accent5 3 3 2" xfId="2076"/>
    <cellStyle name="Accent5 3 4" xfId="2074"/>
    <cellStyle name="Accent5 4" xfId="739"/>
    <cellStyle name="Accent5 4 2" xfId="740"/>
    <cellStyle name="Accent5 4 2 2" xfId="2078"/>
    <cellStyle name="Accent5 4 3" xfId="741"/>
    <cellStyle name="Accent5 4 3 2" xfId="2079"/>
    <cellStyle name="Accent5 4 4" xfId="2077"/>
    <cellStyle name="Accent5 5" xfId="742"/>
    <cellStyle name="Accent5 5 2" xfId="743"/>
    <cellStyle name="Accent5 5 2 2" xfId="2081"/>
    <cellStyle name="Accent5 5 3" xfId="744"/>
    <cellStyle name="Accent5 5 3 2" xfId="2082"/>
    <cellStyle name="Accent5 5 4" xfId="2080"/>
    <cellStyle name="Accent5 6" xfId="2067"/>
    <cellStyle name="Accent5_aa osnova za ponudbe" xfId="745"/>
    <cellStyle name="Accent6" xfId="746"/>
    <cellStyle name="Accent6 - 20%" xfId="747"/>
    <cellStyle name="Accent6 - 20% 2" xfId="2084"/>
    <cellStyle name="Accent6 - 40%" xfId="748"/>
    <cellStyle name="Accent6 - 40% 2" xfId="2085"/>
    <cellStyle name="Accent6 - 60%" xfId="749"/>
    <cellStyle name="Accent6 - 60% 2" xfId="2086"/>
    <cellStyle name="Accent6 2" xfId="750"/>
    <cellStyle name="Accent6 2 2" xfId="751"/>
    <cellStyle name="Accent6 2 2 2" xfId="2088"/>
    <cellStyle name="Accent6 2 3" xfId="752"/>
    <cellStyle name="Accent6 2 3 2" xfId="2089"/>
    <cellStyle name="Accent6 2 4" xfId="2087"/>
    <cellStyle name="Accent6 3" xfId="753"/>
    <cellStyle name="Accent6 3 2" xfId="754"/>
    <cellStyle name="Accent6 3 2 2" xfId="2091"/>
    <cellStyle name="Accent6 3 3" xfId="755"/>
    <cellStyle name="Accent6 3 3 2" xfId="2092"/>
    <cellStyle name="Accent6 3 4" xfId="2090"/>
    <cellStyle name="Accent6 4" xfId="756"/>
    <cellStyle name="Accent6 4 2" xfId="757"/>
    <cellStyle name="Accent6 4 2 2" xfId="2094"/>
    <cellStyle name="Accent6 4 3" xfId="758"/>
    <cellStyle name="Accent6 4 3 2" xfId="2095"/>
    <cellStyle name="Accent6 4 4" xfId="2093"/>
    <cellStyle name="Accent6 5" xfId="759"/>
    <cellStyle name="Accent6 5 2" xfId="760"/>
    <cellStyle name="Accent6 5 2 2" xfId="2097"/>
    <cellStyle name="Accent6 5 3" xfId="761"/>
    <cellStyle name="Accent6 5 3 2" xfId="2098"/>
    <cellStyle name="Accent6 5 4" xfId="2096"/>
    <cellStyle name="Accent6 6" xfId="2083"/>
    <cellStyle name="Accent6_aa osnova za ponudbe" xfId="762"/>
    <cellStyle name="Bad" xfId="763"/>
    <cellStyle name="Bad 2" xfId="764"/>
    <cellStyle name="Bad 2 2" xfId="765"/>
    <cellStyle name="Bad 2 2 2" xfId="2101"/>
    <cellStyle name="Bad 2 3" xfId="766"/>
    <cellStyle name="Bad 2 3 2" xfId="2102"/>
    <cellStyle name="Bad 2 4" xfId="2100"/>
    <cellStyle name="Bad 3" xfId="767"/>
    <cellStyle name="Bad 3 2" xfId="768"/>
    <cellStyle name="Bad 3 2 2" xfId="2104"/>
    <cellStyle name="Bad 3 3" xfId="769"/>
    <cellStyle name="Bad 3 3 2" xfId="2105"/>
    <cellStyle name="Bad 3 4" xfId="2103"/>
    <cellStyle name="Bad 4" xfId="770"/>
    <cellStyle name="Bad 4 2" xfId="771"/>
    <cellStyle name="Bad 4 2 2" xfId="2107"/>
    <cellStyle name="Bad 4 3" xfId="772"/>
    <cellStyle name="Bad 4 3 2" xfId="2108"/>
    <cellStyle name="Bad 4 4" xfId="2106"/>
    <cellStyle name="Bad 5" xfId="773"/>
    <cellStyle name="Bad 5 2" xfId="774"/>
    <cellStyle name="Bad 5 2 2" xfId="2110"/>
    <cellStyle name="Bad 5 3" xfId="775"/>
    <cellStyle name="Bad 5 3 2" xfId="2111"/>
    <cellStyle name="Bad 5 4" xfId="2109"/>
    <cellStyle name="Bad 6" xfId="2099"/>
    <cellStyle name="Bad_aa osnova za ponudbe" xfId="776"/>
    <cellStyle name="Calculation" xfId="777"/>
    <cellStyle name="Calculation 2" xfId="778"/>
    <cellStyle name="Calculation 2 2" xfId="779"/>
    <cellStyle name="Calculation 2 2 2" xfId="2114"/>
    <cellStyle name="Calculation 2 3" xfId="780"/>
    <cellStyle name="Calculation 2 3 2" xfId="2115"/>
    <cellStyle name="Calculation 2 4" xfId="2113"/>
    <cellStyle name="Calculation 3" xfId="781"/>
    <cellStyle name="Calculation 3 2" xfId="782"/>
    <cellStyle name="Calculation 3 2 2" xfId="2117"/>
    <cellStyle name="Calculation 3 3" xfId="783"/>
    <cellStyle name="Calculation 3 3 2" xfId="2118"/>
    <cellStyle name="Calculation 3 4" xfId="2116"/>
    <cellStyle name="Calculation 4" xfId="784"/>
    <cellStyle name="Calculation 4 2" xfId="785"/>
    <cellStyle name="Calculation 4 2 2" xfId="2120"/>
    <cellStyle name="Calculation 4 3" xfId="786"/>
    <cellStyle name="Calculation 4 3 2" xfId="2121"/>
    <cellStyle name="Calculation 4 4" xfId="2119"/>
    <cellStyle name="Calculation 5" xfId="787"/>
    <cellStyle name="Calculation 5 2" xfId="788"/>
    <cellStyle name="Calculation 5 2 2" xfId="2123"/>
    <cellStyle name="Calculation 5 3" xfId="789"/>
    <cellStyle name="Calculation 5 3 2" xfId="2124"/>
    <cellStyle name="Calculation 5 4" xfId="2122"/>
    <cellStyle name="Calculation 6" xfId="2112"/>
    <cellStyle name="Calculation_aa osnova za ponudbe" xfId="790"/>
    <cellStyle name="Cancel" xfId="791"/>
    <cellStyle name="Cancel 2" xfId="2125"/>
    <cellStyle name="Check Cell" xfId="792"/>
    <cellStyle name="Check Cell 2" xfId="793"/>
    <cellStyle name="Check Cell 2 2" xfId="794"/>
    <cellStyle name="Check Cell 2 2 2" xfId="2128"/>
    <cellStyle name="Check Cell 2 3" xfId="795"/>
    <cellStyle name="Check Cell 2 3 2" xfId="2129"/>
    <cellStyle name="Check Cell 2 4" xfId="2127"/>
    <cellStyle name="Check Cell 3" xfId="796"/>
    <cellStyle name="Check Cell 3 2" xfId="797"/>
    <cellStyle name="Check Cell 3 2 2" xfId="2131"/>
    <cellStyle name="Check Cell 3 3" xfId="798"/>
    <cellStyle name="Check Cell 3 3 2" xfId="2132"/>
    <cellStyle name="Check Cell 3 4" xfId="2130"/>
    <cellStyle name="Check Cell 4" xfId="799"/>
    <cellStyle name="Check Cell 4 2" xfId="800"/>
    <cellStyle name="Check Cell 4 2 2" xfId="2134"/>
    <cellStyle name="Check Cell 4 3" xfId="801"/>
    <cellStyle name="Check Cell 4 3 2" xfId="2135"/>
    <cellStyle name="Check Cell 4 4" xfId="2133"/>
    <cellStyle name="Check Cell 5" xfId="802"/>
    <cellStyle name="Check Cell 5 2" xfId="803"/>
    <cellStyle name="Check Cell 5 2 2" xfId="2137"/>
    <cellStyle name="Check Cell 5 3" xfId="804"/>
    <cellStyle name="Check Cell 5 3 2" xfId="2138"/>
    <cellStyle name="Check Cell 5 4" xfId="2136"/>
    <cellStyle name="Check Cell 6" xfId="2126"/>
    <cellStyle name="Check Cell_aa osnova za ponudbe" xfId="805"/>
    <cellStyle name="Comma [0] 2" xfId="806"/>
    <cellStyle name="Comma 2" xfId="807"/>
    <cellStyle name="Comma 2 2" xfId="808"/>
    <cellStyle name="Comma 2 3" xfId="809"/>
    <cellStyle name="Comma 2 4" xfId="810"/>
    <cellStyle name="Comma 2 5" xfId="811"/>
    <cellStyle name="Comma 2 6" xfId="812"/>
    <cellStyle name="Comma 2 7" xfId="813"/>
    <cellStyle name="Comma 2 8" xfId="814"/>
    <cellStyle name="Comma 3" xfId="815"/>
    <cellStyle name="Comma 4" xfId="816"/>
    <cellStyle name="Comma 5" xfId="817"/>
    <cellStyle name="Comma 6" xfId="818"/>
    <cellStyle name="Comma 7" xfId="819"/>
    <cellStyle name="Comma 8" xfId="820"/>
    <cellStyle name="Comma 8 2" xfId="2139"/>
    <cellStyle name="Comma_Sheet1" xfId="821"/>
    <cellStyle name="Comma0" xfId="822"/>
    <cellStyle name="Currency 2" xfId="823"/>
    <cellStyle name="Currency 3" xfId="824"/>
    <cellStyle name="Currency 4" xfId="825"/>
    <cellStyle name="Currency 5" xfId="826"/>
    <cellStyle name="Currency 6" xfId="827"/>
    <cellStyle name="Currency 7" xfId="828"/>
    <cellStyle name="Currency 8" xfId="829"/>
    <cellStyle name="Currency_Extreme Price list" xfId="830"/>
    <cellStyle name="Currency0" xfId="831"/>
    <cellStyle name="Date" xfId="832"/>
    <cellStyle name="Date 2" xfId="2140"/>
    <cellStyle name="Dezimal [0]_Tabelle1" xfId="833"/>
    <cellStyle name="Dezimal_Tabelle1" xfId="834"/>
    <cellStyle name="Dobro 2" xfId="65"/>
    <cellStyle name="Dobro 2 2" xfId="108"/>
    <cellStyle name="Dobro 2 2 2" xfId="1516"/>
    <cellStyle name="Dobro 2 3" xfId="1473"/>
    <cellStyle name="Element-delo" xfId="835"/>
    <cellStyle name="Element-delo 2" xfId="836"/>
    <cellStyle name="Element-delo 2 2" xfId="837"/>
    <cellStyle name="Element-delo 2 2 2" xfId="2143"/>
    <cellStyle name="Element-delo 2 3" xfId="2142"/>
    <cellStyle name="Element-delo 2_Xl0000041" xfId="838"/>
    <cellStyle name="Element-delo 3" xfId="839"/>
    <cellStyle name="Element-delo 3 2" xfId="840"/>
    <cellStyle name="Element-delo 3 2 2" xfId="841"/>
    <cellStyle name="Element-delo 3 2 2 2" xfId="2146"/>
    <cellStyle name="Element-delo 3 2 3" xfId="842"/>
    <cellStyle name="Element-delo 3 2 3 2" xfId="2147"/>
    <cellStyle name="Element-delo 3 2 4" xfId="2145"/>
    <cellStyle name="Element-delo 3 3" xfId="843"/>
    <cellStyle name="Element-delo 3 3 2" xfId="2148"/>
    <cellStyle name="Element-delo 3 4" xfId="2144"/>
    <cellStyle name="Element-delo 3_EPG hotel loop 853" xfId="844"/>
    <cellStyle name="Element-delo 4" xfId="845"/>
    <cellStyle name="Element-delo 4 2" xfId="2149"/>
    <cellStyle name="Element-delo 5" xfId="846"/>
    <cellStyle name="Element-delo 5 2" xfId="847"/>
    <cellStyle name="Element-delo 5 2 2" xfId="2151"/>
    <cellStyle name="Element-delo 5 3" xfId="848"/>
    <cellStyle name="Element-delo 5 3 2" xfId="2152"/>
    <cellStyle name="Element-delo 5 4" xfId="849"/>
    <cellStyle name="Element-delo 5 4 2" xfId="850"/>
    <cellStyle name="Element-delo 5 4 2 2" xfId="2154"/>
    <cellStyle name="Element-delo 5 4 3" xfId="2153"/>
    <cellStyle name="Element-delo 5 5" xfId="851"/>
    <cellStyle name="Element-delo 5 5 2" xfId="2155"/>
    <cellStyle name="Element-delo 5 6" xfId="2150"/>
    <cellStyle name="Element-delo 6" xfId="852"/>
    <cellStyle name="Element-delo 6 2" xfId="853"/>
    <cellStyle name="Element-delo 6 2 2" xfId="2157"/>
    <cellStyle name="Element-delo 6 3" xfId="854"/>
    <cellStyle name="Element-delo 6 3 2" xfId="2158"/>
    <cellStyle name="Element-delo 6 4" xfId="2156"/>
    <cellStyle name="Element-delo 6_aa osnova za ponudbe" xfId="855"/>
    <cellStyle name="Element-delo 7" xfId="856"/>
    <cellStyle name="Element-delo 7 2" xfId="2159"/>
    <cellStyle name="Element-delo 8" xfId="2141"/>
    <cellStyle name="Element-delo_2746-126-Apl-OŠ-SB-pvn-plin-vvn-video-ure-ozv" xfId="857"/>
    <cellStyle name="Emphasis 1" xfId="858"/>
    <cellStyle name="Emphasis 1 2" xfId="2160"/>
    <cellStyle name="Emphasis 2" xfId="859"/>
    <cellStyle name="Emphasis 2 2" xfId="2161"/>
    <cellStyle name="Emphasis 3" xfId="860"/>
    <cellStyle name="Emphasis 3 2" xfId="2162"/>
    <cellStyle name="Euro" xfId="861"/>
    <cellStyle name="Euro 2" xfId="862"/>
    <cellStyle name="Euro 2 2" xfId="2163"/>
    <cellStyle name="Euro_Elektra-Medgener centerBisrica Domzale-zascita-nadzor_939" xfId="863"/>
    <cellStyle name="Excel Built-in Normal" xfId="864"/>
    <cellStyle name="Excel Built-in Normal 2" xfId="2164"/>
    <cellStyle name="Explanatory Text" xfId="865"/>
    <cellStyle name="Explanatory Text 2" xfId="866"/>
    <cellStyle name="Explanatory Text 2 2" xfId="867"/>
    <cellStyle name="Explanatory Text 2 2 2" xfId="2167"/>
    <cellStyle name="Explanatory Text 2 3" xfId="868"/>
    <cellStyle name="Explanatory Text 2 3 2" xfId="2168"/>
    <cellStyle name="Explanatory Text 2 4" xfId="2166"/>
    <cellStyle name="Explanatory Text 3" xfId="869"/>
    <cellStyle name="Explanatory Text 3 2" xfId="870"/>
    <cellStyle name="Explanatory Text 3 2 2" xfId="2170"/>
    <cellStyle name="Explanatory Text 3 3" xfId="871"/>
    <cellStyle name="Explanatory Text 3 3 2" xfId="2171"/>
    <cellStyle name="Explanatory Text 3 4" xfId="2169"/>
    <cellStyle name="Explanatory Text 4" xfId="872"/>
    <cellStyle name="Explanatory Text 4 2" xfId="873"/>
    <cellStyle name="Explanatory Text 4 2 2" xfId="2173"/>
    <cellStyle name="Explanatory Text 4 3" xfId="874"/>
    <cellStyle name="Explanatory Text 4 3 2" xfId="2174"/>
    <cellStyle name="Explanatory Text 4 4" xfId="2172"/>
    <cellStyle name="Explanatory Text 5" xfId="875"/>
    <cellStyle name="Explanatory Text 5 2" xfId="876"/>
    <cellStyle name="Explanatory Text 5 2 2" xfId="2176"/>
    <cellStyle name="Explanatory Text 5 3" xfId="877"/>
    <cellStyle name="Explanatory Text 5 3 2" xfId="2177"/>
    <cellStyle name="Explanatory Text 5 4" xfId="2175"/>
    <cellStyle name="Explanatory Text 6" xfId="2165"/>
    <cellStyle name="Explanatory Text_aa osnova za ponudbe" xfId="878"/>
    <cellStyle name="Fixed" xfId="879"/>
    <cellStyle name="Followed Hyperlink" xfId="880"/>
    <cellStyle name="Followed Hyperlink 2" xfId="2178"/>
    <cellStyle name="general" xfId="881"/>
    <cellStyle name="Good" xfId="882"/>
    <cellStyle name="Good 2" xfId="883"/>
    <cellStyle name="Good 2 2" xfId="884"/>
    <cellStyle name="Good 2 2 2" xfId="2181"/>
    <cellStyle name="Good 2 3" xfId="885"/>
    <cellStyle name="Good 2 3 2" xfId="2182"/>
    <cellStyle name="Good 2 4" xfId="2180"/>
    <cellStyle name="Good 3" xfId="886"/>
    <cellStyle name="Good 3 2" xfId="887"/>
    <cellStyle name="Good 3 2 2" xfId="2184"/>
    <cellStyle name="Good 3 3" xfId="888"/>
    <cellStyle name="Good 3 3 2" xfId="2185"/>
    <cellStyle name="Good 3 4" xfId="2183"/>
    <cellStyle name="Good 4" xfId="889"/>
    <cellStyle name="Good 4 2" xfId="890"/>
    <cellStyle name="Good 4 2 2" xfId="2187"/>
    <cellStyle name="Good 4 3" xfId="891"/>
    <cellStyle name="Good 4 3 2" xfId="2188"/>
    <cellStyle name="Good 4 4" xfId="2186"/>
    <cellStyle name="Good 5" xfId="892"/>
    <cellStyle name="Good 5 2" xfId="893"/>
    <cellStyle name="Good 5 2 2" xfId="2190"/>
    <cellStyle name="Good 5 3" xfId="894"/>
    <cellStyle name="Good 5 3 2" xfId="2191"/>
    <cellStyle name="Good 5 4" xfId="2189"/>
    <cellStyle name="Good 6" xfId="2179"/>
    <cellStyle name="Good_aa osnova za ponudbe" xfId="895"/>
    <cellStyle name="Heading 1" xfId="896"/>
    <cellStyle name="Heading 1 10" xfId="897"/>
    <cellStyle name="Heading 1 10 2" xfId="898"/>
    <cellStyle name="Heading 1 10 2 2" xfId="2194"/>
    <cellStyle name="Heading 1 10 3" xfId="899"/>
    <cellStyle name="Heading 1 10 3 2" xfId="2195"/>
    <cellStyle name="Heading 1 10 4" xfId="2193"/>
    <cellStyle name="Heading 1 11" xfId="2192"/>
    <cellStyle name="Heading 1 2" xfId="900"/>
    <cellStyle name="Heading 1 2 2" xfId="901"/>
    <cellStyle name="Heading 1 2 2 2" xfId="2197"/>
    <cellStyle name="Heading 1 2 3" xfId="902"/>
    <cellStyle name="Heading 1 2 3 2" xfId="2198"/>
    <cellStyle name="Heading 1 2 4" xfId="2196"/>
    <cellStyle name="Heading 1 3" xfId="903"/>
    <cellStyle name="Heading 1 3 2" xfId="904"/>
    <cellStyle name="Heading 1 3 2 2" xfId="2200"/>
    <cellStyle name="Heading 1 3 3" xfId="905"/>
    <cellStyle name="Heading 1 3 3 2" xfId="2201"/>
    <cellStyle name="Heading 1 3 4" xfId="2199"/>
    <cellStyle name="Heading 1 4" xfId="906"/>
    <cellStyle name="Heading 1 4 2" xfId="907"/>
    <cellStyle name="Heading 1 4 2 2" xfId="2203"/>
    <cellStyle name="Heading 1 4 3" xfId="908"/>
    <cellStyle name="Heading 1 4 3 2" xfId="2204"/>
    <cellStyle name="Heading 1 4 4" xfId="2202"/>
    <cellStyle name="Heading 1 5" xfId="909"/>
    <cellStyle name="Heading 1 5 2" xfId="910"/>
    <cellStyle name="Heading 1 5 2 2" xfId="2206"/>
    <cellStyle name="Heading 1 5 3" xfId="911"/>
    <cellStyle name="Heading 1 5 3 2" xfId="2207"/>
    <cellStyle name="Heading 1 5 4" xfId="2205"/>
    <cellStyle name="Heading 1 6" xfId="912"/>
    <cellStyle name="Heading 1 6 2" xfId="913"/>
    <cellStyle name="Heading 1 6 2 2" xfId="2209"/>
    <cellStyle name="Heading 1 6 3" xfId="914"/>
    <cellStyle name="Heading 1 6 3 2" xfId="2210"/>
    <cellStyle name="Heading 1 6 4" xfId="2208"/>
    <cellStyle name="Heading 1 7" xfId="915"/>
    <cellStyle name="Heading 1 7 2" xfId="916"/>
    <cellStyle name="Heading 1 7 2 2" xfId="2212"/>
    <cellStyle name="Heading 1 7 3" xfId="917"/>
    <cellStyle name="Heading 1 7 3 2" xfId="2213"/>
    <cellStyle name="Heading 1 7 4" xfId="2211"/>
    <cellStyle name="Heading 1 8" xfId="918"/>
    <cellStyle name="Heading 1 8 2" xfId="919"/>
    <cellStyle name="Heading 1 8 2 2" xfId="2215"/>
    <cellStyle name="Heading 1 8 3" xfId="920"/>
    <cellStyle name="Heading 1 8 3 2" xfId="2216"/>
    <cellStyle name="Heading 1 8 4" xfId="2214"/>
    <cellStyle name="Heading 1 9" xfId="921"/>
    <cellStyle name="Heading 1 9 2" xfId="922"/>
    <cellStyle name="Heading 1 9 2 2" xfId="2218"/>
    <cellStyle name="Heading 1 9 3" xfId="923"/>
    <cellStyle name="Heading 1 9 3 2" xfId="2219"/>
    <cellStyle name="Heading 1 9 4" xfId="2217"/>
    <cellStyle name="Heading 1_aa osnova za ponudbe" xfId="924"/>
    <cellStyle name="Heading 2" xfId="925"/>
    <cellStyle name="Heading 2 10" xfId="926"/>
    <cellStyle name="Heading 2 10 2" xfId="927"/>
    <cellStyle name="Heading 2 10 2 2" xfId="2222"/>
    <cellStyle name="Heading 2 10 3" xfId="928"/>
    <cellStyle name="Heading 2 10 3 2" xfId="2223"/>
    <cellStyle name="Heading 2 10 4" xfId="2221"/>
    <cellStyle name="Heading 2 11" xfId="2220"/>
    <cellStyle name="Heading 2 2" xfId="929"/>
    <cellStyle name="Heading 2 2 2" xfId="930"/>
    <cellStyle name="Heading 2 2 2 2" xfId="2225"/>
    <cellStyle name="Heading 2 2 3" xfId="931"/>
    <cellStyle name="Heading 2 2 3 2" xfId="2226"/>
    <cellStyle name="Heading 2 2 4" xfId="932"/>
    <cellStyle name="Heading 2 2 4 2" xfId="2227"/>
    <cellStyle name="Heading 2 2 5" xfId="2224"/>
    <cellStyle name="Heading 2 2_aa osnova za ponudbe" xfId="933"/>
    <cellStyle name="Heading 2 3" xfId="934"/>
    <cellStyle name="Heading 2 3 2" xfId="935"/>
    <cellStyle name="Heading 2 3 2 2" xfId="2229"/>
    <cellStyle name="Heading 2 3 3" xfId="936"/>
    <cellStyle name="Heading 2 3 3 2" xfId="2230"/>
    <cellStyle name="Heading 2 3 4" xfId="2228"/>
    <cellStyle name="Heading 2 4" xfId="937"/>
    <cellStyle name="Heading 2 4 2" xfId="938"/>
    <cellStyle name="Heading 2 4 2 2" xfId="2232"/>
    <cellStyle name="Heading 2 4 3" xfId="939"/>
    <cellStyle name="Heading 2 4 3 2" xfId="2233"/>
    <cellStyle name="Heading 2 4 4" xfId="2231"/>
    <cellStyle name="Heading 2 5" xfId="940"/>
    <cellStyle name="Heading 2 5 2" xfId="941"/>
    <cellStyle name="Heading 2 5 2 2" xfId="2235"/>
    <cellStyle name="Heading 2 5 3" xfId="942"/>
    <cellStyle name="Heading 2 5 3 2" xfId="2236"/>
    <cellStyle name="Heading 2 5 4" xfId="2234"/>
    <cellStyle name="Heading 2 6" xfId="943"/>
    <cellStyle name="Heading 2 6 2" xfId="944"/>
    <cellStyle name="Heading 2 6 2 2" xfId="2238"/>
    <cellStyle name="Heading 2 6 3" xfId="945"/>
    <cellStyle name="Heading 2 6 3 2" xfId="2239"/>
    <cellStyle name="Heading 2 6 4" xfId="2237"/>
    <cellStyle name="Heading 2 7" xfId="946"/>
    <cellStyle name="Heading 2 7 2" xfId="947"/>
    <cellStyle name="Heading 2 7 2 2" xfId="2241"/>
    <cellStyle name="Heading 2 7 3" xfId="948"/>
    <cellStyle name="Heading 2 7 3 2" xfId="2242"/>
    <cellStyle name="Heading 2 7 4" xfId="2240"/>
    <cellStyle name="Heading 2 8" xfId="949"/>
    <cellStyle name="Heading 2 8 2" xfId="950"/>
    <cellStyle name="Heading 2 8 2 2" xfId="2244"/>
    <cellStyle name="Heading 2 8 3" xfId="951"/>
    <cellStyle name="Heading 2 8 3 2" xfId="2245"/>
    <cellStyle name="Heading 2 8 4" xfId="2243"/>
    <cellStyle name="Heading 2 9" xfId="952"/>
    <cellStyle name="Heading 2 9 2" xfId="953"/>
    <cellStyle name="Heading 2 9 2 2" xfId="2247"/>
    <cellStyle name="Heading 2 9 3" xfId="954"/>
    <cellStyle name="Heading 2 9 3 2" xfId="2248"/>
    <cellStyle name="Heading 2 9 4" xfId="2246"/>
    <cellStyle name="Heading 2_aa osnova za ponudbe" xfId="955"/>
    <cellStyle name="Heading 3" xfId="956"/>
    <cellStyle name="Heading 3 2" xfId="957"/>
    <cellStyle name="Heading 3 2 2" xfId="958"/>
    <cellStyle name="Heading 3 2 2 2" xfId="2251"/>
    <cellStyle name="Heading 3 2 3" xfId="959"/>
    <cellStyle name="Heading 3 2 3 2" xfId="2252"/>
    <cellStyle name="Heading 3 2 4" xfId="2250"/>
    <cellStyle name="Heading 3 3" xfId="960"/>
    <cellStyle name="Heading 3 3 2" xfId="961"/>
    <cellStyle name="Heading 3 3 2 2" xfId="2254"/>
    <cellStyle name="Heading 3 3 3" xfId="962"/>
    <cellStyle name="Heading 3 3 3 2" xfId="2255"/>
    <cellStyle name="Heading 3 3 4" xfId="2253"/>
    <cellStyle name="Heading 3 4" xfId="963"/>
    <cellStyle name="Heading 3 4 2" xfId="964"/>
    <cellStyle name="Heading 3 4 2 2" xfId="2257"/>
    <cellStyle name="Heading 3 4 3" xfId="965"/>
    <cellStyle name="Heading 3 4 3 2" xfId="2258"/>
    <cellStyle name="Heading 3 4 4" xfId="2256"/>
    <cellStyle name="Heading 3 5" xfId="966"/>
    <cellStyle name="Heading 3 5 2" xfId="967"/>
    <cellStyle name="Heading 3 5 2 2" xfId="2260"/>
    <cellStyle name="Heading 3 5 3" xfId="968"/>
    <cellStyle name="Heading 3 5 3 2" xfId="2261"/>
    <cellStyle name="Heading 3 5 4" xfId="2259"/>
    <cellStyle name="Heading 3 6" xfId="2249"/>
    <cellStyle name="Heading 3_aa osnova za ponudbe" xfId="969"/>
    <cellStyle name="Heading 4" xfId="970"/>
    <cellStyle name="Heading 4 2" xfId="971"/>
    <cellStyle name="Heading 4 2 2" xfId="972"/>
    <cellStyle name="Heading 4 2 2 2" xfId="2264"/>
    <cellStyle name="Heading 4 2 3" xfId="973"/>
    <cellStyle name="Heading 4 2 3 2" xfId="2265"/>
    <cellStyle name="Heading 4 2 4" xfId="2263"/>
    <cellStyle name="Heading 4 3" xfId="974"/>
    <cellStyle name="Heading 4 3 2" xfId="975"/>
    <cellStyle name="Heading 4 3 2 2" xfId="2267"/>
    <cellStyle name="Heading 4 3 3" xfId="976"/>
    <cellStyle name="Heading 4 3 3 2" xfId="2268"/>
    <cellStyle name="Heading 4 3 4" xfId="2266"/>
    <cellStyle name="Heading 4 4" xfId="977"/>
    <cellStyle name="Heading 4 4 2" xfId="978"/>
    <cellStyle name="Heading 4 4 2 2" xfId="2270"/>
    <cellStyle name="Heading 4 4 3" xfId="979"/>
    <cellStyle name="Heading 4 4 3 2" xfId="2271"/>
    <cellStyle name="Heading 4 4 4" xfId="2269"/>
    <cellStyle name="Heading 4 5" xfId="980"/>
    <cellStyle name="Heading 4 5 2" xfId="981"/>
    <cellStyle name="Heading 4 5 2 2" xfId="2273"/>
    <cellStyle name="Heading 4 5 3" xfId="982"/>
    <cellStyle name="Heading 4 5 3 2" xfId="2274"/>
    <cellStyle name="Heading 4 5 4" xfId="2272"/>
    <cellStyle name="Heading 4 6" xfId="2262"/>
    <cellStyle name="Heading 4_aa osnova za ponudbe" xfId="983"/>
    <cellStyle name="Heading1" xfId="984"/>
    <cellStyle name="Heading2" xfId="985"/>
    <cellStyle name="Hiperpovezava 2" xfId="986"/>
    <cellStyle name="Hiperpovezava 2 2" xfId="987"/>
    <cellStyle name="Hiperpovezava 2 2 2" xfId="988"/>
    <cellStyle name="Hiperpovezava 2 2 2 2" xfId="2277"/>
    <cellStyle name="Hiperpovezava 2 2 3" xfId="2276"/>
    <cellStyle name="Hiperpovezava 2 3" xfId="989"/>
    <cellStyle name="Hiperpovezava 2 3 2" xfId="2278"/>
    <cellStyle name="Hiperpovezava 2 4" xfId="2275"/>
    <cellStyle name="Hiperpovezava 2_aa osnova za ponudbe" xfId="990"/>
    <cellStyle name="Hiperpovezava 3" xfId="991"/>
    <cellStyle name="Hiperpovezava 3 2" xfId="992"/>
    <cellStyle name="Hiperpovezava 3 2 2" xfId="2280"/>
    <cellStyle name="Hiperpovezava 3 3" xfId="993"/>
    <cellStyle name="Hiperpovezava 3 3 2" xfId="2281"/>
    <cellStyle name="Hiperpovezava 3 4" xfId="2279"/>
    <cellStyle name="Hiperpovezava 4" xfId="994"/>
    <cellStyle name="Hiperpovezava 4 2" xfId="2282"/>
    <cellStyle name="Hiperpovezava 5" xfId="995"/>
    <cellStyle name="Hiperpovezava 5 2" xfId="2283"/>
    <cellStyle name="Hiperpovezava 6" xfId="996"/>
    <cellStyle name="Hiperpovezava 6 2" xfId="2284"/>
    <cellStyle name="Hiperpovezava 7" xfId="997"/>
    <cellStyle name="Hiperpovezava 7 2" xfId="2285"/>
    <cellStyle name="Hyperlink" xfId="998"/>
    <cellStyle name="Hyperlink 2" xfId="999"/>
    <cellStyle name="Hyperlink 2 2" xfId="1000"/>
    <cellStyle name="Hyperlink 2 2 2" xfId="1001"/>
    <cellStyle name="Hyperlink 2 2 2 2" xfId="1002"/>
    <cellStyle name="Hyperlink 2 2 2 2 2" xfId="2290"/>
    <cellStyle name="Hyperlink 2 2 2 3" xfId="2289"/>
    <cellStyle name="Hyperlink 2 2 3" xfId="2288"/>
    <cellStyle name="Hyperlink 2 3" xfId="1003"/>
    <cellStyle name="Hyperlink 2 3 2" xfId="2291"/>
    <cellStyle name="Hyperlink 2 4" xfId="1004"/>
    <cellStyle name="Hyperlink 2 4 2" xfId="2292"/>
    <cellStyle name="Hyperlink 2 5" xfId="2287"/>
    <cellStyle name="Hyperlink 2_aa osnova za ponudbe" xfId="1005"/>
    <cellStyle name="Hyperlink 3" xfId="1006"/>
    <cellStyle name="Hyperlink 3 2" xfId="1007"/>
    <cellStyle name="Hyperlink 3 2 2" xfId="2294"/>
    <cellStyle name="Hyperlink 3 3" xfId="2293"/>
    <cellStyle name="Hyperlink 3_aa osnova za ponudbe" xfId="1008"/>
    <cellStyle name="Hyperlink 4" xfId="1009"/>
    <cellStyle name="Hyperlink 4 2" xfId="1010"/>
    <cellStyle name="Hyperlink 4 2 2" xfId="2296"/>
    <cellStyle name="Hyperlink 4 3" xfId="2295"/>
    <cellStyle name="Hyperlink 4_aa osnova za ponudbe" xfId="1011"/>
    <cellStyle name="Hyperlink 5" xfId="1012"/>
    <cellStyle name="Hyperlink 5 2" xfId="2297"/>
    <cellStyle name="Hyperlink 6" xfId="1013"/>
    <cellStyle name="Hyperlink 6 2" xfId="2298"/>
    <cellStyle name="Hyperlink 7" xfId="2286"/>
    <cellStyle name="Input" xfId="1014"/>
    <cellStyle name="Input 2" xfId="1015"/>
    <cellStyle name="Input 2 2" xfId="1016"/>
    <cellStyle name="Input 2 2 2" xfId="2301"/>
    <cellStyle name="Input 2 3" xfId="1017"/>
    <cellStyle name="Input 2 3 2" xfId="2302"/>
    <cellStyle name="Input 2 4" xfId="2300"/>
    <cellStyle name="Input 3" xfId="1018"/>
    <cellStyle name="Input 3 2" xfId="1019"/>
    <cellStyle name="Input 3 2 2" xfId="2304"/>
    <cellStyle name="Input 3 3" xfId="1020"/>
    <cellStyle name="Input 3 3 2" xfId="2305"/>
    <cellStyle name="Input 3 4" xfId="2303"/>
    <cellStyle name="Input 4" xfId="1021"/>
    <cellStyle name="Input 4 2" xfId="1022"/>
    <cellStyle name="Input 4 2 2" xfId="2307"/>
    <cellStyle name="Input 4 3" xfId="1023"/>
    <cellStyle name="Input 4 3 2" xfId="2308"/>
    <cellStyle name="Input 4 4" xfId="2306"/>
    <cellStyle name="Input 5" xfId="1024"/>
    <cellStyle name="Input 5 2" xfId="1025"/>
    <cellStyle name="Input 5 2 2" xfId="2310"/>
    <cellStyle name="Input 5 3" xfId="1026"/>
    <cellStyle name="Input 5 3 2" xfId="2311"/>
    <cellStyle name="Input 5 4" xfId="2309"/>
    <cellStyle name="Input 6" xfId="2299"/>
    <cellStyle name="Input_aa osnova za ponudbe" xfId="1027"/>
    <cellStyle name="Izhod 2" xfId="66"/>
    <cellStyle name="Izhod 2 2" xfId="109"/>
    <cellStyle name="Izhod 2 2 2" xfId="1517"/>
    <cellStyle name="Izhod 2 3" xfId="1474"/>
    <cellStyle name="Keš" xfId="1028"/>
    <cellStyle name="Kos" xfId="1029"/>
    <cellStyle name="ĹëČ­ [0]_laroux" xfId="1030"/>
    <cellStyle name="ĹëČ­_laroux" xfId="1031"/>
    <cellStyle name="Linked Cell" xfId="1032"/>
    <cellStyle name="Linked Cell 2" xfId="1033"/>
    <cellStyle name="Linked Cell 2 2" xfId="1034"/>
    <cellStyle name="Linked Cell 2 2 2" xfId="2314"/>
    <cellStyle name="Linked Cell 2 3" xfId="1035"/>
    <cellStyle name="Linked Cell 2 3 2" xfId="2315"/>
    <cellStyle name="Linked Cell 2 4" xfId="2313"/>
    <cellStyle name="Linked Cell 3" xfId="1036"/>
    <cellStyle name="Linked Cell 3 2" xfId="1037"/>
    <cellStyle name="Linked Cell 3 2 2" xfId="2317"/>
    <cellStyle name="Linked Cell 3 3" xfId="1038"/>
    <cellStyle name="Linked Cell 3 3 2" xfId="2318"/>
    <cellStyle name="Linked Cell 3 4" xfId="2316"/>
    <cellStyle name="Linked Cell 4" xfId="1039"/>
    <cellStyle name="Linked Cell 4 2" xfId="1040"/>
    <cellStyle name="Linked Cell 4 2 2" xfId="2320"/>
    <cellStyle name="Linked Cell 4 3" xfId="1041"/>
    <cellStyle name="Linked Cell 4 3 2" xfId="2321"/>
    <cellStyle name="Linked Cell 4 4" xfId="2319"/>
    <cellStyle name="Linked Cell 5" xfId="1042"/>
    <cellStyle name="Linked Cell 5 2" xfId="1043"/>
    <cellStyle name="Linked Cell 5 2 2" xfId="2323"/>
    <cellStyle name="Linked Cell 5 3" xfId="1044"/>
    <cellStyle name="Linked Cell 5 3 2" xfId="2324"/>
    <cellStyle name="Linked Cell 5 4" xfId="2322"/>
    <cellStyle name="Linked Cell 6" xfId="2312"/>
    <cellStyle name="Linked Cell_aa osnova za ponudbe" xfId="1045"/>
    <cellStyle name="MASTER STEVILKE" xfId="1046"/>
    <cellStyle name="MASTER STEVILKE 2" xfId="2325"/>
    <cellStyle name="Metri" xfId="1047"/>
    <cellStyle name="model" xfId="1048"/>
    <cellStyle name="model 2" xfId="2326"/>
    <cellStyle name="Naslov 1 1" xfId="1049"/>
    <cellStyle name="Naslov 1 1 1" xfId="1050"/>
    <cellStyle name="Naslov 1 1 1 2" xfId="2328"/>
    <cellStyle name="Naslov 1 1 2" xfId="2327"/>
    <cellStyle name="Naslov 1 2" xfId="68"/>
    <cellStyle name="Naslov 1 2 2" xfId="1385"/>
    <cellStyle name="Naslov 1 2 2 2" xfId="2560"/>
    <cellStyle name="Naslov 1 2 3" xfId="1476"/>
    <cellStyle name="Naslov 1 3" xfId="1051"/>
    <cellStyle name="Naslov 1 3 2" xfId="2329"/>
    <cellStyle name="Naslov 1 4" xfId="1052"/>
    <cellStyle name="Naslov 1 4 2" xfId="2330"/>
    <cellStyle name="Naslov 1 5" xfId="1053"/>
    <cellStyle name="Naslov 1 5 2" xfId="2331"/>
    <cellStyle name="Naslov 1 6" xfId="1054"/>
    <cellStyle name="Naslov 1 6 2" xfId="2332"/>
    <cellStyle name="Naslov 2 2" xfId="69"/>
    <cellStyle name="Naslov 2 2 2" xfId="1055"/>
    <cellStyle name="Naslov 2 2 2 2" xfId="2333"/>
    <cellStyle name="Naslov 2 2 3" xfId="1056"/>
    <cellStyle name="Naslov 2 2 3 2" xfId="2334"/>
    <cellStyle name="Naslov 2 2 4" xfId="1386"/>
    <cellStyle name="Naslov 2 2 4 2" xfId="2561"/>
    <cellStyle name="Naslov 2 2 5" xfId="1477"/>
    <cellStyle name="Naslov 2 3" xfId="1057"/>
    <cellStyle name="Naslov 2 3 2" xfId="2335"/>
    <cellStyle name="Naslov 2 4" xfId="1058"/>
    <cellStyle name="Naslov 2 4 2" xfId="1059"/>
    <cellStyle name="Naslov 2 4 2 2" xfId="2337"/>
    <cellStyle name="Naslov 2 4 3" xfId="2336"/>
    <cellStyle name="Naslov 2 5" xfId="1060"/>
    <cellStyle name="Naslov 2 5 2" xfId="2338"/>
    <cellStyle name="Naslov 2 6" xfId="1061"/>
    <cellStyle name="Naslov 2 6 2" xfId="2339"/>
    <cellStyle name="Naslov 3 2" xfId="70"/>
    <cellStyle name="Naslov 3 2 2" xfId="1387"/>
    <cellStyle name="Naslov 3 2 2 2" xfId="2562"/>
    <cellStyle name="Naslov 3 2 3" xfId="1478"/>
    <cellStyle name="Naslov 4 2" xfId="71"/>
    <cellStyle name="Naslov 4 2 2" xfId="1388"/>
    <cellStyle name="Naslov 4 2 2 2" xfId="2563"/>
    <cellStyle name="Naslov 4 2 3" xfId="1479"/>
    <cellStyle name="Naslov 5" xfId="67"/>
    <cellStyle name="Naslov 5 2" xfId="110"/>
    <cellStyle name="Naslov 5 2 2" xfId="1518"/>
    <cellStyle name="Naslov 5 3" xfId="1475"/>
    <cellStyle name="Navadno" xfId="0" builtinId="0"/>
    <cellStyle name="Navadno 10" xfId="1062"/>
    <cellStyle name="Navadno 10 2" xfId="2340"/>
    <cellStyle name="Navadno 11" xfId="1063"/>
    <cellStyle name="Navadno 11 2" xfId="2341"/>
    <cellStyle name="Navadno 12" xfId="1064"/>
    <cellStyle name="Navadno 12 2" xfId="2342"/>
    <cellStyle name="Navadno 13" xfId="1065"/>
    <cellStyle name="Navadno 13 2" xfId="2343"/>
    <cellStyle name="Navadno 14" xfId="1066"/>
    <cellStyle name="Navadno 14 2" xfId="2344"/>
    <cellStyle name="Navadno 15" xfId="1379"/>
    <cellStyle name="Navadno 15 2" xfId="2556"/>
    <cellStyle name="Navadno 16" xfId="1381"/>
    <cellStyle name="Navadno 16 2" xfId="2558"/>
    <cellStyle name="Navadno 17" xfId="1404"/>
    <cellStyle name="Navadno 17 2" xfId="2579"/>
    <cellStyle name="Navadno 18" xfId="1409"/>
    <cellStyle name="Navadno 19" xfId="2583"/>
    <cellStyle name="Navadno 2" xfId="1"/>
    <cellStyle name="Navadno 2 2" xfId="2"/>
    <cellStyle name="Navadno 2 2 2" xfId="1067"/>
    <cellStyle name="Navadno 2 2 2 2" xfId="2345"/>
    <cellStyle name="Navadno 2 2 3" xfId="1068"/>
    <cellStyle name="Navadno 2 2 3 2" xfId="2346"/>
    <cellStyle name="Navadno 2 2 4" xfId="1411"/>
    <cellStyle name="Navadno 2 27" xfId="8"/>
    <cellStyle name="Navadno 2 27 2" xfId="1416"/>
    <cellStyle name="Navadno 2 28" xfId="1408"/>
    <cellStyle name="Navadno 2 3" xfId="3"/>
    <cellStyle name="Navadno 2 3 2" xfId="1069"/>
    <cellStyle name="Navadno 2 3 2 2" xfId="2347"/>
    <cellStyle name="Navadno 2 3 3" xfId="1070"/>
    <cellStyle name="Navadno 2 3 3 2" xfId="2348"/>
    <cellStyle name="Navadno 2 3 4" xfId="1412"/>
    <cellStyle name="Navadno 2 4" xfId="1071"/>
    <cellStyle name="Navadno 2 4 2" xfId="1072"/>
    <cellStyle name="Navadno 2 4 2 2" xfId="2350"/>
    <cellStyle name="Navadno 2 4 3" xfId="2349"/>
    <cellStyle name="Navadno 2 5" xfId="1073"/>
    <cellStyle name="Navadno 2 5 2" xfId="1074"/>
    <cellStyle name="Navadno 2 5 2 2" xfId="2352"/>
    <cellStyle name="Navadno 2 5 3" xfId="2351"/>
    <cellStyle name="Navadno 2 6" xfId="1410"/>
    <cellStyle name="Navadno 3" xfId="9"/>
    <cellStyle name="Navadno 3 10" xfId="1382"/>
    <cellStyle name="Navadno 3 10 2" xfId="2559"/>
    <cellStyle name="Navadno 3 11" xfId="1417"/>
    <cellStyle name="Navadno 3 2" xfId="14"/>
    <cellStyle name="Navadno 3 2 2" xfId="16"/>
    <cellStyle name="Navadno 3 2 2 2" xfId="22"/>
    <cellStyle name="Navadno 3 2 2 2 2" xfId="34"/>
    <cellStyle name="Navadno 3 2 2 2 2 2" xfId="1442"/>
    <cellStyle name="Navadno 3 2 2 2 3" xfId="46"/>
    <cellStyle name="Navadno 3 2 2 2 3 2" xfId="1454"/>
    <cellStyle name="Navadno 3 2 2 2 4" xfId="1430"/>
    <cellStyle name="Navadno 3 2 2 3" xfId="28"/>
    <cellStyle name="Navadno 3 2 2 3 2" xfId="1436"/>
    <cellStyle name="Navadno 3 2 2 4" xfId="40"/>
    <cellStyle name="Navadno 3 2 2 4 2" xfId="1448"/>
    <cellStyle name="Navadno 3 2 2 5" xfId="1424"/>
    <cellStyle name="Navadno 3 2 3" xfId="20"/>
    <cellStyle name="Navadno 3 2 3 2" xfId="32"/>
    <cellStyle name="Navadno 3 2 3 2 2" xfId="1440"/>
    <cellStyle name="Navadno 3 2 3 3" xfId="44"/>
    <cellStyle name="Navadno 3 2 3 3 2" xfId="1452"/>
    <cellStyle name="Navadno 3 2 3 4" xfId="1428"/>
    <cellStyle name="Navadno 3 2 4" xfId="26"/>
    <cellStyle name="Navadno 3 2 4 2" xfId="1434"/>
    <cellStyle name="Navadno 3 2 5" xfId="38"/>
    <cellStyle name="Navadno 3 2 5 2" xfId="1446"/>
    <cellStyle name="Navadno 3 2 6" xfId="91"/>
    <cellStyle name="Navadno 3 2 6 2" xfId="1499"/>
    <cellStyle name="Navadno 3 2 7" xfId="1402"/>
    <cellStyle name="Navadno 3 2 7 2" xfId="2577"/>
    <cellStyle name="Navadno 3 2 8" xfId="1422"/>
    <cellStyle name="Navadno 3 3" xfId="13"/>
    <cellStyle name="Navadno 3 3 2" xfId="19"/>
    <cellStyle name="Navadno 3 3 2 2" xfId="31"/>
    <cellStyle name="Navadno 3 3 2 2 2" xfId="1439"/>
    <cellStyle name="Navadno 3 3 2 3" xfId="43"/>
    <cellStyle name="Navadno 3 3 2 3 2" xfId="1451"/>
    <cellStyle name="Navadno 3 3 2 4" xfId="1427"/>
    <cellStyle name="Navadno 3 3 3" xfId="25"/>
    <cellStyle name="Navadno 3 3 3 2" xfId="1433"/>
    <cellStyle name="Navadno 3 3 4" xfId="37"/>
    <cellStyle name="Navadno 3 3 4 2" xfId="1445"/>
    <cellStyle name="Navadno 3 3 5" xfId="90"/>
    <cellStyle name="Navadno 3 3 5 2" xfId="1498"/>
    <cellStyle name="Navadno 3 3 6" xfId="1401"/>
    <cellStyle name="Navadno 3 3 6 2" xfId="2576"/>
    <cellStyle name="Navadno 3 3 7" xfId="1421"/>
    <cellStyle name="Navadno 3 4" xfId="15"/>
    <cellStyle name="Navadno 3 4 2" xfId="21"/>
    <cellStyle name="Navadno 3 4 2 2" xfId="33"/>
    <cellStyle name="Navadno 3 4 2 2 2" xfId="1441"/>
    <cellStyle name="Navadno 3 4 2 3" xfId="45"/>
    <cellStyle name="Navadno 3 4 2 3 2" xfId="1453"/>
    <cellStyle name="Navadno 3 4 2 4" xfId="1429"/>
    <cellStyle name="Navadno 3 4 3" xfId="27"/>
    <cellStyle name="Navadno 3 4 3 2" xfId="1435"/>
    <cellStyle name="Navadno 3 4 4" xfId="39"/>
    <cellStyle name="Navadno 3 4 4 2" xfId="1447"/>
    <cellStyle name="Navadno 3 4 5" xfId="1403"/>
    <cellStyle name="Navadno 3 4 5 2" xfId="2578"/>
    <cellStyle name="Navadno 3 4 6" xfId="1423"/>
    <cellStyle name="Navadno 3 5" xfId="17"/>
    <cellStyle name="Navadno 3 5 2" xfId="29"/>
    <cellStyle name="Navadno 3 5 2 2" xfId="1437"/>
    <cellStyle name="Navadno 3 5 3" xfId="41"/>
    <cellStyle name="Navadno 3 5 3 2" xfId="1449"/>
    <cellStyle name="Navadno 3 5 4" xfId="1425"/>
    <cellStyle name="Navadno 3 6" xfId="11"/>
    <cellStyle name="Navadno 3 6 2" xfId="1419"/>
    <cellStyle name="Navadno 3 7" xfId="23"/>
    <cellStyle name="Navadno 3 7 2" xfId="1431"/>
    <cellStyle name="Navadno 3 8" xfId="35"/>
    <cellStyle name="Navadno 3 8 2" xfId="1443"/>
    <cellStyle name="Navadno 3 9" xfId="88"/>
    <cellStyle name="Navadno 3 9 2" xfId="1496"/>
    <cellStyle name="Navadno 3_Apl-BS Pesnica-pvn-d7400-ozv_308" xfId="1075"/>
    <cellStyle name="Navadno 4" xfId="1076"/>
    <cellStyle name="Navadno 4 2" xfId="1077"/>
    <cellStyle name="Navadno 4 2 2" xfId="1078"/>
    <cellStyle name="Navadno 4 2 2 2" xfId="2355"/>
    <cellStyle name="Navadno 4 2 3" xfId="2354"/>
    <cellStyle name="Navadno 4 3" xfId="1079"/>
    <cellStyle name="Navadno 4 3 2" xfId="2356"/>
    <cellStyle name="Navadno 4 4" xfId="2353"/>
    <cellStyle name="Navadno 4_ELIMONT bolnica celje urološka razš 558" xfId="1080"/>
    <cellStyle name="Navadno 5" xfId="1081"/>
    <cellStyle name="Navadno 5 2" xfId="1082"/>
    <cellStyle name="Navadno 5 2 2" xfId="2358"/>
    <cellStyle name="Navadno 5 3" xfId="1083"/>
    <cellStyle name="Navadno 5 3 2" xfId="2359"/>
    <cellStyle name="Navadno 5 4" xfId="2357"/>
    <cellStyle name="Navadno 6" xfId="111"/>
    <cellStyle name="Navadno 6 2" xfId="1084"/>
    <cellStyle name="Navadno 6 2 2" xfId="2360"/>
    <cellStyle name="Navadno 6 3" xfId="1519"/>
    <cellStyle name="Navadno 7" xfId="1085"/>
    <cellStyle name="Navadno 7 2" xfId="1086"/>
    <cellStyle name="Navadno 7 2 2" xfId="2362"/>
    <cellStyle name="Navadno 7 3" xfId="2361"/>
    <cellStyle name="Navadno 8" xfId="1087"/>
    <cellStyle name="Navadno 8 2" xfId="2363"/>
    <cellStyle name="Navadno 9" xfId="1088"/>
    <cellStyle name="Navadno 9 2" xfId="2364"/>
    <cellStyle name="Neutral" xfId="1089"/>
    <cellStyle name="Neutral 2" xfId="1090"/>
    <cellStyle name="Neutral 2 2" xfId="1091"/>
    <cellStyle name="Neutral 2 2 2" xfId="2367"/>
    <cellStyle name="Neutral 2 3" xfId="1092"/>
    <cellStyle name="Neutral 2 3 2" xfId="2368"/>
    <cellStyle name="Neutral 2 4" xfId="2366"/>
    <cellStyle name="Neutral 3" xfId="1093"/>
    <cellStyle name="Neutral 3 2" xfId="1094"/>
    <cellStyle name="Neutral 3 2 2" xfId="2370"/>
    <cellStyle name="Neutral 3 3" xfId="1095"/>
    <cellStyle name="Neutral 3 3 2" xfId="2371"/>
    <cellStyle name="Neutral 3 4" xfId="2369"/>
    <cellStyle name="Neutral 4" xfId="1096"/>
    <cellStyle name="Neutral 4 2" xfId="1097"/>
    <cellStyle name="Neutral 4 2 2" xfId="2373"/>
    <cellStyle name="Neutral 4 3" xfId="1098"/>
    <cellStyle name="Neutral 4 3 2" xfId="2374"/>
    <cellStyle name="Neutral 4 4" xfId="2372"/>
    <cellStyle name="Neutral 5" xfId="1099"/>
    <cellStyle name="Neutral 5 2" xfId="1100"/>
    <cellStyle name="Neutral 5 2 2" xfId="2376"/>
    <cellStyle name="Neutral 5 3" xfId="1101"/>
    <cellStyle name="Neutral 5 3 2" xfId="2377"/>
    <cellStyle name="Neutral 5 4" xfId="2375"/>
    <cellStyle name="Neutral 6" xfId="2365"/>
    <cellStyle name="Neutral_aa osnova za ponudbe" xfId="1102"/>
    <cellStyle name="Nevtralno 2" xfId="72"/>
    <cellStyle name="Nevtralno 2 2" xfId="1389"/>
    <cellStyle name="Nevtralno 2 2 2" xfId="2564"/>
    <cellStyle name="Nevtralno 2 3" xfId="1480"/>
    <cellStyle name="Nevtralno 3" xfId="1380"/>
    <cellStyle name="Nevtralno 3 2" xfId="2557"/>
    <cellStyle name="Nevtralno 4" xfId="2580"/>
    <cellStyle name="nižja cena" xfId="1103"/>
    <cellStyle name="normal" xfId="1104"/>
    <cellStyle name="Normal 10" xfId="1105"/>
    <cellStyle name="Normal 10 2" xfId="2379"/>
    <cellStyle name="Normal 11" xfId="1106"/>
    <cellStyle name="Normal 11 2" xfId="1107"/>
    <cellStyle name="Normal 11 3" xfId="1108"/>
    <cellStyle name="Normal 12" xfId="1109"/>
    <cellStyle name="Normal 12 2" xfId="1110"/>
    <cellStyle name="Normal 12 3" xfId="1111"/>
    <cellStyle name="Normal 13" xfId="1112"/>
    <cellStyle name="Normal 13 2" xfId="2380"/>
    <cellStyle name="Normal 14" xfId="1113"/>
    <cellStyle name="Normal 14 2" xfId="1114"/>
    <cellStyle name="Normal 14 2 2" xfId="2382"/>
    <cellStyle name="Normal 14 3" xfId="1115"/>
    <cellStyle name="Normal 14 3 2" xfId="2383"/>
    <cellStyle name="Normal 14 4" xfId="2381"/>
    <cellStyle name="Normal 15" xfId="1116"/>
    <cellStyle name="Normal 15 2" xfId="2384"/>
    <cellStyle name="Normal 16" xfId="1117"/>
    <cellStyle name="Normal 16 2" xfId="2385"/>
    <cellStyle name="Normal 17" xfId="1118"/>
    <cellStyle name="Normal 17 2" xfId="2386"/>
    <cellStyle name="Normal 18" xfId="1119"/>
    <cellStyle name="Normal 19" xfId="1120"/>
    <cellStyle name="Normal 19 2" xfId="1121"/>
    <cellStyle name="Normal 19 3" xfId="1122"/>
    <cellStyle name="Normal 19 4" xfId="1123"/>
    <cellStyle name="Normal 2" xfId="112"/>
    <cellStyle name="Normal 2 10" xfId="1124"/>
    <cellStyle name="Normal 2 10 2" xfId="2387"/>
    <cellStyle name="Normal 2 11" xfId="1520"/>
    <cellStyle name="normal 2 2" xfId="1125"/>
    <cellStyle name="normal 2 2 2" xfId="1126"/>
    <cellStyle name="normal 2 2 2 2" xfId="2389"/>
    <cellStyle name="normal 2 2 3" xfId="1127"/>
    <cellStyle name="normal 2 2 3 2" xfId="2390"/>
    <cellStyle name="normal 2 2 4" xfId="1128"/>
    <cellStyle name="normal 2 2 4 2" xfId="2391"/>
    <cellStyle name="normal 2 2 5" xfId="1129"/>
    <cellStyle name="normal 2 2 5 2" xfId="2392"/>
    <cellStyle name="normal 2 2 6" xfId="1130"/>
    <cellStyle name="normal 2 2 6 2" xfId="2393"/>
    <cellStyle name="normal 2 2 7" xfId="2388"/>
    <cellStyle name="normal 2 2_B" xfId="1131"/>
    <cellStyle name="normal 2 3" xfId="1132"/>
    <cellStyle name="normal 2 3 2" xfId="1133"/>
    <cellStyle name="normal 2 3 2 2" xfId="2395"/>
    <cellStyle name="normal 2 3 3" xfId="1134"/>
    <cellStyle name="normal 2 3 3 2" xfId="2396"/>
    <cellStyle name="normal 2 3 4" xfId="1135"/>
    <cellStyle name="normal 2 3 4 2" xfId="2397"/>
    <cellStyle name="normal 2 3 5" xfId="1136"/>
    <cellStyle name="normal 2 3 5 2" xfId="2398"/>
    <cellStyle name="normal 2 3 6" xfId="1137"/>
    <cellStyle name="normal 2 3 6 2" xfId="2399"/>
    <cellStyle name="normal 2 3 7" xfId="2394"/>
    <cellStyle name="normal 2 3_B" xfId="1138"/>
    <cellStyle name="Normal 2 4" xfId="1139"/>
    <cellStyle name="Normal 2 4 2" xfId="1140"/>
    <cellStyle name="Normal 2 4 2 2" xfId="2401"/>
    <cellStyle name="Normal 2 4 3" xfId="2400"/>
    <cellStyle name="Normal 2 5" xfId="1141"/>
    <cellStyle name="Normal 2 5 2" xfId="2402"/>
    <cellStyle name="Normal 2 6" xfId="1142"/>
    <cellStyle name="Normal 2 6 2" xfId="2403"/>
    <cellStyle name="Normal 2 7" xfId="1143"/>
    <cellStyle name="Normal 2 8" xfId="1144"/>
    <cellStyle name="Normal 2 9" xfId="1145"/>
    <cellStyle name="Normal 2 9 2" xfId="2404"/>
    <cellStyle name="Normal 2_aa osnova za ponudbe" xfId="1146"/>
    <cellStyle name="normal 20" xfId="1147"/>
    <cellStyle name="normal 20 2" xfId="2405"/>
    <cellStyle name="Normal 21" xfId="1148"/>
    <cellStyle name="Normal 21 2" xfId="2406"/>
    <cellStyle name="normal 22" xfId="2378"/>
    <cellStyle name="Normal 3" xfId="1149"/>
    <cellStyle name="Normal 3 10" xfId="2407"/>
    <cellStyle name="Normal 3 2" xfId="1150"/>
    <cellStyle name="Normal 3 2 2" xfId="1151"/>
    <cellStyle name="Normal 3 2 2 2" xfId="2409"/>
    <cellStyle name="Normal 3 2 3" xfId="2408"/>
    <cellStyle name="Normal 3 3" xfId="1152"/>
    <cellStyle name="Normal 3 3 2" xfId="2410"/>
    <cellStyle name="Normal 3 4" xfId="1153"/>
    <cellStyle name="Normal 3 4 2" xfId="2411"/>
    <cellStyle name="Normal 3 5" xfId="1154"/>
    <cellStyle name="Normal 3 6" xfId="1155"/>
    <cellStyle name="Normal 3 7" xfId="1156"/>
    <cellStyle name="Normal 3 8" xfId="1157"/>
    <cellStyle name="normal 3 9" xfId="1158"/>
    <cellStyle name="normal 3 9 2" xfId="2412"/>
    <cellStyle name="Normal 3_aa osnova za ponudbe" xfId="1159"/>
    <cellStyle name="Normal 4" xfId="1160"/>
    <cellStyle name="Normal 4 2" xfId="1161"/>
    <cellStyle name="Normal 4 2 2" xfId="1162"/>
    <cellStyle name="Normal 4 2 3" xfId="1163"/>
    <cellStyle name="Normal 4 2 4" xfId="1164"/>
    <cellStyle name="Normal 4 3" xfId="1165"/>
    <cellStyle name="Normal 4 3 2" xfId="1166"/>
    <cellStyle name="Normal 4 3 3" xfId="1167"/>
    <cellStyle name="Normal 4 3 4" xfId="1168"/>
    <cellStyle name="Normal 4 4" xfId="1169"/>
    <cellStyle name="Normal 4 5" xfId="1170"/>
    <cellStyle name="Normal 4 6" xfId="1171"/>
    <cellStyle name="Normal 4 7" xfId="1172"/>
    <cellStyle name="Normal 4 8" xfId="1173"/>
    <cellStyle name="Normal 4 9" xfId="2413"/>
    <cellStyle name="Normal 4_aa osnova za ponudbe" xfId="1174"/>
    <cellStyle name="Normal 5" xfId="1175"/>
    <cellStyle name="Normal 5 2" xfId="1176"/>
    <cellStyle name="Normal 5 2 2" xfId="2414"/>
    <cellStyle name="Normal 6" xfId="1177"/>
    <cellStyle name="Normal 6 2" xfId="1178"/>
    <cellStyle name="Normal 6 2 2" xfId="2415"/>
    <cellStyle name="Normal 6 3" xfId="1179"/>
    <cellStyle name="Normal 6 3 2" xfId="2416"/>
    <cellStyle name="Normal 6 4" xfId="1180"/>
    <cellStyle name="Normal 6 4 2" xfId="2417"/>
    <cellStyle name="Normal 6 5" xfId="1181"/>
    <cellStyle name="Normal 6 5 2" xfId="2418"/>
    <cellStyle name="Normal 6 6" xfId="1182"/>
    <cellStyle name="Normal 6 6 2" xfId="2419"/>
    <cellStyle name="Normal 6 7" xfId="1183"/>
    <cellStyle name="Normal 6_B" xfId="1184"/>
    <cellStyle name="Normal 7" xfId="1185"/>
    <cellStyle name="Normal 7 2" xfId="1186"/>
    <cellStyle name="Normal 7 2 2" xfId="2421"/>
    <cellStyle name="Normal 7 3" xfId="1187"/>
    <cellStyle name="Normal 7 3 2" xfId="2422"/>
    <cellStyle name="Normal 7 4" xfId="1188"/>
    <cellStyle name="Normal 7 4 2" xfId="2423"/>
    <cellStyle name="Normal 7 5" xfId="1189"/>
    <cellStyle name="Normal 7 5 2" xfId="2424"/>
    <cellStyle name="Normal 7 6" xfId="1190"/>
    <cellStyle name="Normal 7 6 2" xfId="2425"/>
    <cellStyle name="Normal 7 7" xfId="2420"/>
    <cellStyle name="Normal 7_aa osnova za ponudbe" xfId="1191"/>
    <cellStyle name="Normal 8" xfId="1192"/>
    <cellStyle name="Normal 8 2" xfId="1193"/>
    <cellStyle name="Normal 8 2 2" xfId="2427"/>
    <cellStyle name="Normal 8 3" xfId="2426"/>
    <cellStyle name="normal 9" xfId="1194"/>
    <cellStyle name="normal 9 2" xfId="2428"/>
    <cellStyle name="Normal_02 Popis Vodovod+Kanalizacija" xfId="4"/>
    <cellStyle name="Normale_CCTV Price List Jan-Jun 2005" xfId="1195"/>
    <cellStyle name="normální_List1" xfId="1196"/>
    <cellStyle name="Note" xfId="1197"/>
    <cellStyle name="Note 2" xfId="1198"/>
    <cellStyle name="Note 2 2" xfId="1199"/>
    <cellStyle name="Note 2 2 2" xfId="2431"/>
    <cellStyle name="Note 2 3" xfId="1200"/>
    <cellStyle name="Note 2 3 2" xfId="2432"/>
    <cellStyle name="Note 2 4" xfId="2430"/>
    <cellStyle name="Note 3" xfId="1201"/>
    <cellStyle name="Note 3 2" xfId="1202"/>
    <cellStyle name="Note 3 2 2" xfId="2434"/>
    <cellStyle name="Note 3 3" xfId="1203"/>
    <cellStyle name="Note 3 3 2" xfId="2435"/>
    <cellStyle name="Note 3 4" xfId="2433"/>
    <cellStyle name="Note 4" xfId="1204"/>
    <cellStyle name="Note 4 2" xfId="1205"/>
    <cellStyle name="Note 4 2 2" xfId="2437"/>
    <cellStyle name="Note 4 3" xfId="1206"/>
    <cellStyle name="Note 4 3 2" xfId="2438"/>
    <cellStyle name="Note 4 4" xfId="2436"/>
    <cellStyle name="Note 5" xfId="1207"/>
    <cellStyle name="Note 5 2" xfId="1208"/>
    <cellStyle name="Note 5 2 2" xfId="2440"/>
    <cellStyle name="Note 5 3" xfId="1209"/>
    <cellStyle name="Note 5 3 2" xfId="2441"/>
    <cellStyle name="Note 5 4" xfId="2439"/>
    <cellStyle name="Note 6" xfId="1210"/>
    <cellStyle name="Note 6 2" xfId="2442"/>
    <cellStyle name="Note 7" xfId="1211"/>
    <cellStyle name="Note 7 2" xfId="2443"/>
    <cellStyle name="Note 8" xfId="1212"/>
    <cellStyle name="Note 8 2" xfId="1213"/>
    <cellStyle name="Note 8 2 2" xfId="2445"/>
    <cellStyle name="Note 8 3" xfId="2444"/>
    <cellStyle name="Note 9" xfId="2429"/>
    <cellStyle name="Note_aa osnova za ponudbe" xfId="1214"/>
    <cellStyle name="novi model" xfId="1215"/>
    <cellStyle name="novi model 2" xfId="2446"/>
    <cellStyle name="Odstotek" xfId="1407" builtinId="5"/>
    <cellStyle name="Odstotek 2" xfId="1216"/>
    <cellStyle name="Odstotek 3" xfId="1217"/>
    <cellStyle name="opis" xfId="1218"/>
    <cellStyle name="opis 2" xfId="2447"/>
    <cellStyle name="Opomba" xfId="5" builtinId="10"/>
    <cellStyle name="Opomba 2" xfId="73"/>
    <cellStyle name="Opomba 2 2" xfId="1390"/>
    <cellStyle name="Opomba 2 2 2" xfId="2565"/>
    <cellStyle name="Opomba 2 3" xfId="1481"/>
    <cellStyle name="Opomba 3" xfId="1413"/>
    <cellStyle name="Opozorilo 2" xfId="74"/>
    <cellStyle name="Opozorilo 2 2" xfId="1482"/>
    <cellStyle name="Output" xfId="1219"/>
    <cellStyle name="Output 2" xfId="1220"/>
    <cellStyle name="Output 2 2" xfId="1221"/>
    <cellStyle name="Output 2 2 2" xfId="2450"/>
    <cellStyle name="Output 2 3" xfId="1222"/>
    <cellStyle name="Output 2 3 2" xfId="2451"/>
    <cellStyle name="Output 2 4" xfId="2449"/>
    <cellStyle name="Output 3" xfId="1223"/>
    <cellStyle name="Output 3 2" xfId="1224"/>
    <cellStyle name="Output 3 2 2" xfId="2453"/>
    <cellStyle name="Output 3 3" xfId="1225"/>
    <cellStyle name="Output 3 3 2" xfId="2454"/>
    <cellStyle name="Output 3 4" xfId="2452"/>
    <cellStyle name="Output 4" xfId="1226"/>
    <cellStyle name="Output 4 2" xfId="1227"/>
    <cellStyle name="Output 4 2 2" xfId="2456"/>
    <cellStyle name="Output 4 3" xfId="1228"/>
    <cellStyle name="Output 4 3 2" xfId="2457"/>
    <cellStyle name="Output 4 4" xfId="2455"/>
    <cellStyle name="Output 5" xfId="1229"/>
    <cellStyle name="Output 5 2" xfId="1230"/>
    <cellStyle name="Output 5 2 2" xfId="2459"/>
    <cellStyle name="Output 5 3" xfId="1231"/>
    <cellStyle name="Output 5 3 2" xfId="2460"/>
    <cellStyle name="Output 5 4" xfId="2458"/>
    <cellStyle name="Output 6" xfId="2448"/>
    <cellStyle name="Output_aa osnova za ponudbe" xfId="1232"/>
    <cellStyle name="Percent 2" xfId="1233"/>
    <cellStyle name="Percent 3" xfId="1234"/>
    <cellStyle name="Pojasnjevalno besedilo 2" xfId="75"/>
    <cellStyle name="Pojasnjevalno besedilo 2 2" xfId="1483"/>
    <cellStyle name="Pomoc" xfId="1235"/>
    <cellStyle name="Popis Evo" xfId="1236"/>
    <cellStyle name="Popis Evo 2" xfId="2461"/>
    <cellStyle name="Poudarek1 2" xfId="76"/>
    <cellStyle name="Poudarek1 2 2" xfId="1391"/>
    <cellStyle name="Poudarek1 2 2 2" xfId="2566"/>
    <cellStyle name="Poudarek1 2 3" xfId="1484"/>
    <cellStyle name="Poudarek2 2" xfId="77"/>
    <cellStyle name="Poudarek2 2 2" xfId="1392"/>
    <cellStyle name="Poudarek2 2 2 2" xfId="2567"/>
    <cellStyle name="Poudarek2 2 3" xfId="1485"/>
    <cellStyle name="Poudarek3 2" xfId="78"/>
    <cellStyle name="Poudarek3 2 2" xfId="1393"/>
    <cellStyle name="Poudarek3 2 2 2" xfId="2568"/>
    <cellStyle name="Poudarek3 2 3" xfId="1486"/>
    <cellStyle name="Poudarek4 2" xfId="79"/>
    <cellStyle name="Poudarek4 2 2" xfId="1394"/>
    <cellStyle name="Poudarek4 2 2 2" xfId="2569"/>
    <cellStyle name="Poudarek4 2 3" xfId="1487"/>
    <cellStyle name="Poudarek5 2" xfId="80"/>
    <cellStyle name="Poudarek5 2 2" xfId="1488"/>
    <cellStyle name="Poudarek6 2" xfId="81"/>
    <cellStyle name="Poudarek6 2 2" xfId="1395"/>
    <cellStyle name="Poudarek6 2 2 2" xfId="2570"/>
    <cellStyle name="Poudarek6 2 3" xfId="1489"/>
    <cellStyle name="Povezana celica 2" xfId="82"/>
    <cellStyle name="Povezana celica 2 2" xfId="1396"/>
    <cellStyle name="Povezana celica 2 2 2" xfId="2571"/>
    <cellStyle name="Povezana celica 2 3" xfId="1490"/>
    <cellStyle name="PPC" xfId="1237"/>
    <cellStyle name="Preveri celico 2" xfId="83"/>
    <cellStyle name="Preveri celico 2 2" xfId="1491"/>
    <cellStyle name="PRVA VRSTA Element delo" xfId="1238"/>
    <cellStyle name="PRVA VRSTA Element delo 2" xfId="1239"/>
    <cellStyle name="PRVA VRSTA Element delo 2 2" xfId="1240"/>
    <cellStyle name="PRVA VRSTA Element delo 2 2 2" xfId="1241"/>
    <cellStyle name="PRVA VRSTA Element delo 2 3" xfId="1242"/>
    <cellStyle name="PRVA VRSTA Element delo 2 4" xfId="1243"/>
    <cellStyle name="PRVA VRSTA Element delo 2 5" xfId="1244"/>
    <cellStyle name="PRVA VRSTA Element delo 2 6" xfId="1245"/>
    <cellStyle name="PRVA VRSTA Element delo 2_aa osnova za ponudbe" xfId="1246"/>
    <cellStyle name="PRVA VRSTA Element delo 3" xfId="1247"/>
    <cellStyle name="PRVA VRSTA Element delo 3 2" xfId="1248"/>
    <cellStyle name="PRVA VRSTA Element delo 3_aa osnova za ponudbe" xfId="1249"/>
    <cellStyle name="PRVA VRSTA Element delo 4" xfId="1250"/>
    <cellStyle name="PRVA VRSTA Element delo_2746-126-Apl-OŠ-SB-pvn-plin-vvn-video-ure-ozv" xfId="1251"/>
    <cellStyle name="Računanje 2" xfId="84"/>
    <cellStyle name="Računanje 2 2" xfId="1397"/>
    <cellStyle name="Računanje 2 2 2" xfId="2572"/>
    <cellStyle name="Računanje 2 3" xfId="1492"/>
    <cellStyle name="Rekapitulacija" xfId="1252"/>
    <cellStyle name="S0" xfId="1253"/>
    <cellStyle name="S0 2" xfId="2462"/>
    <cellStyle name="S1" xfId="1254"/>
    <cellStyle name="S1 2" xfId="2463"/>
    <cellStyle name="S10" xfId="1255"/>
    <cellStyle name="S10 2" xfId="2464"/>
    <cellStyle name="S11" xfId="1256"/>
    <cellStyle name="S11 2" xfId="2465"/>
    <cellStyle name="S12" xfId="1257"/>
    <cellStyle name="S12 2" xfId="2466"/>
    <cellStyle name="S13" xfId="1258"/>
    <cellStyle name="S13 2" xfId="2467"/>
    <cellStyle name="S14" xfId="1259"/>
    <cellStyle name="S14 2" xfId="2468"/>
    <cellStyle name="S15" xfId="1260"/>
    <cellStyle name="S15 2" xfId="2469"/>
    <cellStyle name="S16" xfId="1261"/>
    <cellStyle name="S16 2" xfId="2470"/>
    <cellStyle name="S17" xfId="1262"/>
    <cellStyle name="S17 2" xfId="2471"/>
    <cellStyle name="S18" xfId="1263"/>
    <cellStyle name="S18 2" xfId="2472"/>
    <cellStyle name="S19" xfId="1264"/>
    <cellStyle name="S19 2" xfId="2473"/>
    <cellStyle name="S2" xfId="1265"/>
    <cellStyle name="S2 2" xfId="2474"/>
    <cellStyle name="S20" xfId="1266"/>
    <cellStyle name="S20 2" xfId="2475"/>
    <cellStyle name="S21" xfId="1267"/>
    <cellStyle name="S21 2" xfId="2476"/>
    <cellStyle name="S22" xfId="1268"/>
    <cellStyle name="S22 2" xfId="2477"/>
    <cellStyle name="S23" xfId="1269"/>
    <cellStyle name="S23 2" xfId="2478"/>
    <cellStyle name="S24" xfId="1270"/>
    <cellStyle name="S24 2" xfId="2479"/>
    <cellStyle name="S25" xfId="1271"/>
    <cellStyle name="S25 2" xfId="2480"/>
    <cellStyle name="S26" xfId="1272"/>
    <cellStyle name="S26 2" xfId="2481"/>
    <cellStyle name="S27" xfId="1273"/>
    <cellStyle name="S27 2" xfId="2482"/>
    <cellStyle name="S28" xfId="1274"/>
    <cellStyle name="S28 2" xfId="2483"/>
    <cellStyle name="S29" xfId="1275"/>
    <cellStyle name="S29 2" xfId="2484"/>
    <cellStyle name="S3" xfId="1276"/>
    <cellStyle name="S3 2" xfId="2485"/>
    <cellStyle name="S30" xfId="1277"/>
    <cellStyle name="S30 2" xfId="2486"/>
    <cellStyle name="S31" xfId="1278"/>
    <cellStyle name="S31 2" xfId="2487"/>
    <cellStyle name="S32" xfId="1279"/>
    <cellStyle name="S32 2" xfId="2488"/>
    <cellStyle name="S33" xfId="1280"/>
    <cellStyle name="S33 2" xfId="2489"/>
    <cellStyle name="S34" xfId="1281"/>
    <cellStyle name="S34 2" xfId="2490"/>
    <cellStyle name="S4" xfId="1282"/>
    <cellStyle name="S4 2" xfId="2491"/>
    <cellStyle name="S5" xfId="1283"/>
    <cellStyle name="S5 2" xfId="2492"/>
    <cellStyle name="S6" xfId="1284"/>
    <cellStyle name="S6 2" xfId="2493"/>
    <cellStyle name="S7" xfId="1285"/>
    <cellStyle name="S7 2" xfId="2494"/>
    <cellStyle name="S8" xfId="1286"/>
    <cellStyle name="S8 2" xfId="2495"/>
    <cellStyle name="S9" xfId="1287"/>
    <cellStyle name="S9 2" xfId="2496"/>
    <cellStyle name="Sheet Title" xfId="1288"/>
    <cellStyle name="Sheet Title 2" xfId="2497"/>
    <cellStyle name="Skupaj cena" xfId="1289"/>
    <cellStyle name="Skupaj cena 2" xfId="1290"/>
    <cellStyle name="Skupaj cena 2 2" xfId="1291"/>
    <cellStyle name="Skupaj cena 2 2 2" xfId="1292"/>
    <cellStyle name="Skupaj cena 2 2 2 2" xfId="1293"/>
    <cellStyle name="Skupaj cena 2 2 2 3" xfId="1294"/>
    <cellStyle name="Skupaj cena 2 2 3" xfId="1295"/>
    <cellStyle name="Skupaj cena 2 2_ETP_Dom visoke šole za zdravstvo_019" xfId="1296"/>
    <cellStyle name="Skupaj cena 2 3" xfId="1297"/>
    <cellStyle name="Skupaj cena 2 4" xfId="1298"/>
    <cellStyle name="Skupaj cena 2_Apl-BS Pesnica-pvn-d7400-ozv_308" xfId="1299"/>
    <cellStyle name="Skupaj cena 3" xfId="1300"/>
    <cellStyle name="Skupaj cena 4" xfId="1301"/>
    <cellStyle name="Skupaj cena 4 2" xfId="1302"/>
    <cellStyle name="Skupaj cena 4 3" xfId="1303"/>
    <cellStyle name="Skupaj cena 4 4" xfId="1304"/>
    <cellStyle name="Skupaj cena 4 5" xfId="1305"/>
    <cellStyle name="Skupaj cena 5" xfId="1306"/>
    <cellStyle name="Skupaj cena 6" xfId="1307"/>
    <cellStyle name="Skupaj cena_2746-126-Apl-OŠ-SB-pvn-plin-vvn-video-ure-ozv" xfId="1308"/>
    <cellStyle name="Slabo 2" xfId="85"/>
    <cellStyle name="Slabo 2 2" xfId="1398"/>
    <cellStyle name="Slabo 2 2 2" xfId="2573"/>
    <cellStyle name="Slabo 2 3" xfId="1493"/>
    <cellStyle name="Slog 1" xfId="6"/>
    <cellStyle name="Slog 1 2" xfId="1309"/>
    <cellStyle name="Slog 1 2 2" xfId="2498"/>
    <cellStyle name="Slog 1 3" xfId="1414"/>
    <cellStyle name="Standard_aktuell" xfId="1310"/>
    <cellStyle name="Style 1" xfId="7"/>
    <cellStyle name="Style 1 2" xfId="1311"/>
    <cellStyle name="Style 1 2 2" xfId="2499"/>
    <cellStyle name="Style 1 3" xfId="1312"/>
    <cellStyle name="Style 1 3 2" xfId="2500"/>
    <cellStyle name="Style 1 4" xfId="1415"/>
    <cellStyle name="tekst-levo" xfId="1313"/>
    <cellStyle name="tekst-levo 2" xfId="2501"/>
    <cellStyle name="Title" xfId="1314"/>
    <cellStyle name="Title 2" xfId="1315"/>
    <cellStyle name="Title 2 2" xfId="1316"/>
    <cellStyle name="Title 2 2 2" xfId="2504"/>
    <cellStyle name="Title 2 3" xfId="1317"/>
    <cellStyle name="Title 2 3 2" xfId="2505"/>
    <cellStyle name="Title 2 4" xfId="2503"/>
    <cellStyle name="Title 3" xfId="1318"/>
    <cellStyle name="Title 3 2" xfId="1319"/>
    <cellStyle name="Title 3 2 2" xfId="2507"/>
    <cellStyle name="Title 3 3" xfId="1320"/>
    <cellStyle name="Title 3 3 2" xfId="2508"/>
    <cellStyle name="Title 3 4" xfId="2506"/>
    <cellStyle name="Title 4" xfId="1321"/>
    <cellStyle name="Title 4 2" xfId="1322"/>
    <cellStyle name="Title 4 2 2" xfId="2510"/>
    <cellStyle name="Title 4 3" xfId="1323"/>
    <cellStyle name="Title 4 3 2" xfId="2511"/>
    <cellStyle name="Title 4 4" xfId="2509"/>
    <cellStyle name="Title 5" xfId="1324"/>
    <cellStyle name="Title 5 2" xfId="1325"/>
    <cellStyle name="Title 5 2 2" xfId="2513"/>
    <cellStyle name="Title 5 3" xfId="1326"/>
    <cellStyle name="Title 5 3 2" xfId="2514"/>
    <cellStyle name="Title 5 4" xfId="2512"/>
    <cellStyle name="Title 6" xfId="2502"/>
    <cellStyle name="Title_aa osnova za ponudbe" xfId="1327"/>
    <cellStyle name="Total" xfId="1328"/>
    <cellStyle name="Total 10" xfId="1329"/>
    <cellStyle name="Total 10 2" xfId="1330"/>
    <cellStyle name="Total 10 2 2" xfId="2517"/>
    <cellStyle name="Total 10 3" xfId="1331"/>
    <cellStyle name="Total 10 3 2" xfId="2518"/>
    <cellStyle name="Total 10 4" xfId="2516"/>
    <cellStyle name="Total 11" xfId="2515"/>
    <cellStyle name="Total 2" xfId="1332"/>
    <cellStyle name="Total 2 2" xfId="1333"/>
    <cellStyle name="Total 2 2 2" xfId="2520"/>
    <cellStyle name="Total 2 3" xfId="1334"/>
    <cellStyle name="Total 2 3 2" xfId="2521"/>
    <cellStyle name="Total 2 4" xfId="2519"/>
    <cellStyle name="Total 3" xfId="1335"/>
    <cellStyle name="Total 3 2" xfId="1336"/>
    <cellStyle name="Total 3 2 2" xfId="2523"/>
    <cellStyle name="Total 3 3" xfId="1337"/>
    <cellStyle name="Total 3 3 2" xfId="2524"/>
    <cellStyle name="Total 3 4" xfId="2522"/>
    <cellStyle name="Total 4" xfId="1338"/>
    <cellStyle name="Total 4 2" xfId="1339"/>
    <cellStyle name="Total 4 2 2" xfId="2526"/>
    <cellStyle name="Total 4 3" xfId="1340"/>
    <cellStyle name="Total 4 3 2" xfId="2527"/>
    <cellStyle name="Total 4 4" xfId="2525"/>
    <cellStyle name="Total 5" xfId="1341"/>
    <cellStyle name="Total 5 2" xfId="1342"/>
    <cellStyle name="Total 5 2 2" xfId="2529"/>
    <cellStyle name="Total 5 3" xfId="1343"/>
    <cellStyle name="Total 5 3 2" xfId="2530"/>
    <cellStyle name="Total 5 4" xfId="2528"/>
    <cellStyle name="Total 6" xfId="1344"/>
    <cellStyle name="Total 6 2" xfId="1345"/>
    <cellStyle name="Total 6 2 2" xfId="2532"/>
    <cellStyle name="Total 6 3" xfId="1346"/>
    <cellStyle name="Total 6 3 2" xfId="2533"/>
    <cellStyle name="Total 6 4" xfId="2531"/>
    <cellStyle name="Total 7" xfId="1347"/>
    <cellStyle name="Total 7 2" xfId="1348"/>
    <cellStyle name="Total 7 2 2" xfId="2535"/>
    <cellStyle name="Total 7 3" xfId="1349"/>
    <cellStyle name="Total 7 3 2" xfId="2536"/>
    <cellStyle name="Total 7 4" xfId="2534"/>
    <cellStyle name="Total 8" xfId="1350"/>
    <cellStyle name="Total 8 2" xfId="1351"/>
    <cellStyle name="Total 8 2 2" xfId="2538"/>
    <cellStyle name="Total 8 3" xfId="1352"/>
    <cellStyle name="Total 8 3 2" xfId="2539"/>
    <cellStyle name="Total 8 4" xfId="2537"/>
    <cellStyle name="Total 9" xfId="1353"/>
    <cellStyle name="Total 9 2" xfId="1354"/>
    <cellStyle name="Total 9 2 2" xfId="2541"/>
    <cellStyle name="Total 9 3" xfId="1355"/>
    <cellStyle name="Total 9 3 2" xfId="2542"/>
    <cellStyle name="Total 9 4" xfId="2540"/>
    <cellStyle name="Total_aa osnova za ponudbe" xfId="1356"/>
    <cellStyle name="Valuta" xfId="2584" builtinId="4"/>
    <cellStyle name="Valuta (0)_344COMPU" xfId="1357"/>
    <cellStyle name="Valuta 2" xfId="10"/>
    <cellStyle name="Valuta 2 2" xfId="18"/>
    <cellStyle name="Valuta 2 2 2" xfId="30"/>
    <cellStyle name="Valuta 2 2 2 2" xfId="1438"/>
    <cellStyle name="Valuta 2 2 3" xfId="42"/>
    <cellStyle name="Valuta 2 2 3 2" xfId="1450"/>
    <cellStyle name="Valuta 2 2 4" xfId="1426"/>
    <cellStyle name="Valuta 2 3" xfId="12"/>
    <cellStyle name="Valuta 2 3 2" xfId="1420"/>
    <cellStyle name="Valuta 2 4" xfId="24"/>
    <cellStyle name="Valuta 2 4 2" xfId="1432"/>
    <cellStyle name="Valuta 2 5" xfId="36"/>
    <cellStyle name="Valuta 2 5 2" xfId="1444"/>
    <cellStyle name="Valuta 2 6" xfId="89"/>
    <cellStyle name="Valuta 2 6 2" xfId="1497"/>
    <cellStyle name="Valuta 2 7" xfId="1383"/>
    <cellStyle name="Valuta 2 8" xfId="1406"/>
    <cellStyle name="Valuta 2 8 2" xfId="2582"/>
    <cellStyle name="Valuta 2 9" xfId="1418"/>
    <cellStyle name="Valuta 3" xfId="1358"/>
    <cellStyle name="Valuta 4" xfId="1405"/>
    <cellStyle name="Valuta 4 2" xfId="2581"/>
    <cellStyle name="Vejica 2" xfId="1359"/>
    <cellStyle name="Vejica 2 2" xfId="1384"/>
    <cellStyle name="Vejica 3" xfId="1360"/>
    <cellStyle name="Vejica 4" xfId="1361"/>
    <cellStyle name="višja cena" xfId="1362"/>
    <cellStyle name="Vnos 2" xfId="86"/>
    <cellStyle name="Vnos 2 2" xfId="1399"/>
    <cellStyle name="Vnos 2 2 2" xfId="2574"/>
    <cellStyle name="Vnos 2 3" xfId="1494"/>
    <cellStyle name="Vsota 2" xfId="87"/>
    <cellStyle name="Vsota 2 2" xfId="1400"/>
    <cellStyle name="Vsota 2 2 2" xfId="2575"/>
    <cellStyle name="Vsota 2 3" xfId="1495"/>
    <cellStyle name="Währung [0]_Tabelle1" xfId="1363"/>
    <cellStyle name="Währung_Tabelle1" xfId="1364"/>
    <cellStyle name="Warning Text" xfId="1365"/>
    <cellStyle name="Warning Text 2" xfId="1366"/>
    <cellStyle name="Warning Text 2 2" xfId="1367"/>
    <cellStyle name="Warning Text 2 2 2" xfId="2545"/>
    <cellStyle name="Warning Text 2 3" xfId="1368"/>
    <cellStyle name="Warning Text 2 3 2" xfId="2546"/>
    <cellStyle name="Warning Text 2 4" xfId="2544"/>
    <cellStyle name="Warning Text 3" xfId="1369"/>
    <cellStyle name="Warning Text 3 2" xfId="1370"/>
    <cellStyle name="Warning Text 3 2 2" xfId="2548"/>
    <cellStyle name="Warning Text 3 3" xfId="1371"/>
    <cellStyle name="Warning Text 3 3 2" xfId="2549"/>
    <cellStyle name="Warning Text 3 4" xfId="2547"/>
    <cellStyle name="Warning Text 4" xfId="1372"/>
    <cellStyle name="Warning Text 4 2" xfId="1373"/>
    <cellStyle name="Warning Text 4 2 2" xfId="2551"/>
    <cellStyle name="Warning Text 4 3" xfId="1374"/>
    <cellStyle name="Warning Text 4 3 2" xfId="2552"/>
    <cellStyle name="Warning Text 4 4" xfId="2550"/>
    <cellStyle name="Warning Text 5" xfId="1375"/>
    <cellStyle name="Warning Text 5 2" xfId="1376"/>
    <cellStyle name="Warning Text 5 2 2" xfId="2554"/>
    <cellStyle name="Warning Text 5 3" xfId="1377"/>
    <cellStyle name="Warning Text 5 3 2" xfId="2555"/>
    <cellStyle name="Warning Text 5 4" xfId="2553"/>
    <cellStyle name="Warning Text 6" xfId="2543"/>
    <cellStyle name="Warning Text_aa osnova za ponudbe" xfId="137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pvelenjesi-my.sharepoint.com/Documents%20and%20Settings/golobd.I-SISTEMI/Local%20Settings/Temporary%20Internet%20Files/Content.Outlook/YEAKF5RC/TEHNI&#268;NO%20VAROVANJE%20F5%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ZINinTK\LETO%202007\Ponudbe\Zas%20501-600\eurolux_PP%20Polje_5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ana%20filipic\Local%20Settings\Temporary%20Internet%20Files\OLK9E2\SELI&#268;%20bolnica%20celje%20%2011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mazv\Be&#382;igrajski%20dvor\ACAD\PGD-PZI\Poslovni%20prostori\Hotel%20Cerkno\PO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ILOS\RAZVOJ\CEJ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FS\MILOS\RAZVOJ\CEJ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be.local\ns1\IN-CORSO\J344\ESECUTIV\DOCUM\MEC\COMPUTI\COMPUTI\Carte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ž.javljanje A2"/>
      <sheetName val="pož.javljanje A3"/>
      <sheetName val="pož.javljanje C2"/>
      <sheetName val="pož.javljanje C3"/>
      <sheetName val="pož.javljanje C4"/>
      <sheetName val="javljanje CO GARAŽE"/>
      <sheetName val="pož_javljanje GARAŽE"/>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 "/>
      <sheetName val="SISTEMI"/>
      <sheetName val="Komercialni pogoji - plačnik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
      <sheetName val="specif. POŽAR sklop 2"/>
      <sheetName val="DostReg"/>
      <sheetName val="specif. POŽAR sklop 3"/>
      <sheetName val="komercialna določila"/>
    </sheetNames>
    <sheetDataSet>
      <sheetData sheetId="0"/>
      <sheetData sheetId="1">
        <row r="1">
          <cell r="B1" t="str">
            <v>Zadeva: povpraševanje</v>
          </cell>
        </row>
        <row r="2">
          <cell r="B2" t="str">
            <v>Objekt: Splošna bolnišnica Celje</v>
          </cell>
        </row>
        <row r="4">
          <cell r="B4" t="str">
            <v>POŽAR</v>
          </cell>
        </row>
        <row r="5">
          <cell r="B5" t="str">
            <v>Dobava in montaža:</v>
          </cell>
        </row>
        <row r="6">
          <cell r="B6" t="str">
            <v>OPTODIMNI JAVLJALNIK POŽARA</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ttocentrale"/>
    </sheetNames>
    <sheetDataSet>
      <sheetData sheetId="0">
        <row r="2">
          <cell r="A2" t="str">
            <v xml:space="preserve"> N. </v>
          </cell>
          <cell r="B2" t="str">
            <v xml:space="preserve">Codice     </v>
          </cell>
          <cell r="D2" t="str">
            <v>Descrizione</v>
          </cell>
          <cell r="E2" t="str">
            <v>Unità di misura</v>
          </cell>
          <cell r="F2" t="str">
            <v>Quantità</v>
          </cell>
          <cell r="G2" t="str">
            <v>Prezzo unitario</v>
          </cell>
          <cell r="H2" t="str">
            <v>Importo</v>
          </cell>
        </row>
        <row r="3">
          <cell r="B3"/>
          <cell r="C3"/>
          <cell r="D3" t="str">
            <v>SOTTOCENTRALE TERMICA</v>
          </cell>
          <cell r="E3"/>
          <cell r="G3"/>
          <cell r="H3"/>
        </row>
        <row r="4">
          <cell r="B4"/>
          <cell r="C4"/>
          <cell r="D4"/>
          <cell r="E4"/>
          <cell r="G4"/>
          <cell r="H4"/>
        </row>
        <row r="5">
          <cell r="A5">
            <v>579071</v>
          </cell>
          <cell r="B5" t="str">
            <v>579. A301</v>
          </cell>
          <cell r="C5">
            <v>0</v>
          </cell>
          <cell r="D5" t="str">
            <v>SCAMBIATORE DI CALORE A PIASTRA</v>
          </cell>
          <cell r="E5">
            <v>0</v>
          </cell>
          <cell r="G5">
            <v>0</v>
          </cell>
          <cell r="H5"/>
        </row>
        <row r="6">
          <cell r="A6">
            <v>579097</v>
          </cell>
          <cell r="B6">
            <v>0</v>
          </cell>
          <cell r="C6" t="str">
            <v>A21</v>
          </cell>
          <cell r="D6" t="str">
            <v xml:space="preserve">- Potenzialità 3488 kW (3000000 kcal/h)       </v>
          </cell>
          <cell r="E6" t="str">
            <v>n.</v>
          </cell>
          <cell r="F6">
            <v>1</v>
          </cell>
          <cell r="G6">
            <v>29500000</v>
          </cell>
          <cell r="H6">
            <v>29500000</v>
          </cell>
        </row>
        <row r="7">
          <cell r="B7"/>
          <cell r="C7"/>
          <cell r="D7"/>
          <cell r="E7"/>
          <cell r="G7"/>
          <cell r="H7"/>
        </row>
        <row r="8">
          <cell r="A8" t="str">
            <v>nd</v>
          </cell>
          <cell r="B8" t="e">
            <v>#N/A</v>
          </cell>
          <cell r="C8" t="e">
            <v>#N/A</v>
          </cell>
          <cell r="D8" t="e">
            <v>#N/A</v>
          </cell>
          <cell r="E8" t="e">
            <v>#N/A</v>
          </cell>
          <cell r="F8">
            <v>1</v>
          </cell>
          <cell r="G8">
            <v>2000000</v>
          </cell>
          <cell r="H8">
            <v>2000000</v>
          </cell>
        </row>
        <row r="9">
          <cell r="B9"/>
          <cell r="C9"/>
          <cell r="D9"/>
          <cell r="E9"/>
          <cell r="G9"/>
          <cell r="H9"/>
        </row>
        <row r="10">
          <cell r="A10" t="str">
            <v>nd</v>
          </cell>
          <cell r="B10" t="e">
            <v>#N/A</v>
          </cell>
          <cell r="C10" t="e">
            <v>#N/A</v>
          </cell>
          <cell r="D10" t="e">
            <v>#N/A</v>
          </cell>
          <cell r="E10" t="e">
            <v>#N/A</v>
          </cell>
          <cell r="F10">
            <v>1</v>
          </cell>
          <cell r="G10">
            <v>17000000</v>
          </cell>
          <cell r="H10">
            <v>17000000</v>
          </cell>
        </row>
        <row r="11">
          <cell r="B11"/>
          <cell r="C11"/>
          <cell r="D11"/>
          <cell r="E11"/>
          <cell r="G11"/>
          <cell r="H11"/>
        </row>
        <row r="12">
          <cell r="A12">
            <v>579398</v>
          </cell>
          <cell r="B12" t="str">
            <v>579.P110</v>
          </cell>
          <cell r="C12">
            <v>0</v>
          </cell>
          <cell r="D12" t="str">
            <v>POMPE CENTRIFUGHE AD ASSE ORIZZONTALE A 1450 g/1'</v>
          </cell>
          <cell r="E12">
            <v>0</v>
          </cell>
          <cell r="G12">
            <v>0</v>
          </cell>
          <cell r="H12"/>
        </row>
        <row r="13">
          <cell r="A13">
            <v>579403</v>
          </cell>
          <cell r="B13">
            <v>0</v>
          </cell>
          <cell r="C13" t="str">
            <v>A4</v>
          </cell>
          <cell r="D13" t="str">
            <v xml:space="preserve">- motore da 1,5 kW; grandezza 80-160      </v>
          </cell>
          <cell r="E13" t="str">
            <v>n.</v>
          </cell>
          <cell r="F13">
            <v>2</v>
          </cell>
          <cell r="G13">
            <v>1200000</v>
          </cell>
          <cell r="H13">
            <v>2400000</v>
          </cell>
        </row>
        <row r="14">
          <cell r="B14"/>
          <cell r="C14"/>
          <cell r="D14"/>
          <cell r="E14"/>
          <cell r="G14"/>
          <cell r="H14"/>
        </row>
        <row r="15">
          <cell r="A15">
            <v>510200</v>
          </cell>
          <cell r="B15" t="str">
            <v>510. A236</v>
          </cell>
          <cell r="C15">
            <v>0</v>
          </cell>
          <cell r="D15" t="str">
            <v>VALVOLA A FARFALLA IN GHISA PN16 TIPO LUG</v>
          </cell>
          <cell r="E15">
            <v>0</v>
          </cell>
          <cell r="G15">
            <v>0</v>
          </cell>
          <cell r="H15"/>
        </row>
        <row r="16">
          <cell r="A16">
            <v>510115</v>
          </cell>
          <cell r="B16">
            <v>0</v>
          </cell>
          <cell r="C16" t="str">
            <v>A9</v>
          </cell>
          <cell r="D16" t="str">
            <v xml:space="preserve">- DN 100       </v>
          </cell>
          <cell r="E16" t="str">
            <v>n°</v>
          </cell>
          <cell r="F16">
            <v>4</v>
          </cell>
          <cell r="G16">
            <v>120000</v>
          </cell>
          <cell r="H16">
            <v>480000</v>
          </cell>
        </row>
        <row r="17">
          <cell r="A17">
            <v>510117</v>
          </cell>
          <cell r="B17">
            <v>0</v>
          </cell>
          <cell r="C17" t="str">
            <v>A11</v>
          </cell>
          <cell r="D17" t="str">
            <v xml:space="preserve">- DN 150       </v>
          </cell>
          <cell r="E17" t="str">
            <v>n°</v>
          </cell>
          <cell r="F17">
            <v>3</v>
          </cell>
          <cell r="G17">
            <v>522000</v>
          </cell>
          <cell r="H17">
            <v>1566000</v>
          </cell>
        </row>
        <row r="18">
          <cell r="B18"/>
          <cell r="C18"/>
          <cell r="D18"/>
          <cell r="E18"/>
          <cell r="G18"/>
          <cell r="H18"/>
        </row>
        <row r="19">
          <cell r="A19">
            <v>510224</v>
          </cell>
          <cell r="B19" t="str">
            <v>510. A275</v>
          </cell>
          <cell r="C19">
            <v>0</v>
          </cell>
          <cell r="D19" t="str">
            <v>FILTRO A CESTELLO ESTRAIBILE IN GHISA PN16</v>
          </cell>
          <cell r="E19">
            <v>0</v>
          </cell>
          <cell r="G19">
            <v>0</v>
          </cell>
          <cell r="H19"/>
        </row>
        <row r="20">
          <cell r="A20">
            <v>510115</v>
          </cell>
          <cell r="B20">
            <v>0</v>
          </cell>
          <cell r="C20" t="str">
            <v>A9</v>
          </cell>
          <cell r="D20" t="str">
            <v xml:space="preserve">- DN 100       </v>
          </cell>
          <cell r="E20" t="str">
            <v>n°</v>
          </cell>
          <cell r="F20">
            <v>2</v>
          </cell>
          <cell r="G20">
            <v>200000</v>
          </cell>
          <cell r="H20">
            <v>400000</v>
          </cell>
        </row>
        <row r="21">
          <cell r="B21"/>
          <cell r="C21"/>
          <cell r="D21"/>
          <cell r="E21"/>
          <cell r="G21"/>
          <cell r="H21"/>
        </row>
        <row r="22">
          <cell r="A22">
            <v>510124</v>
          </cell>
          <cell r="B22" t="str">
            <v>510. A190</v>
          </cell>
          <cell r="C22">
            <v>0</v>
          </cell>
          <cell r="D22" t="str">
            <v>GIUNTO ANTIVIBRANTE IN GOMMA PN10</v>
          </cell>
          <cell r="E22">
            <v>0</v>
          </cell>
          <cell r="G22">
            <v>0</v>
          </cell>
          <cell r="H22"/>
        </row>
        <row r="23">
          <cell r="A23">
            <v>510115</v>
          </cell>
          <cell r="B23">
            <v>0</v>
          </cell>
          <cell r="C23" t="str">
            <v>A9</v>
          </cell>
          <cell r="D23" t="str">
            <v xml:space="preserve">- DN 100       </v>
          </cell>
          <cell r="E23" t="str">
            <v>n°</v>
          </cell>
          <cell r="F23">
            <v>4</v>
          </cell>
          <cell r="G23">
            <v>200000</v>
          </cell>
          <cell r="H23">
            <v>800000</v>
          </cell>
        </row>
        <row r="24">
          <cell r="B24"/>
          <cell r="C24"/>
          <cell r="D24"/>
          <cell r="E24"/>
          <cell r="G24"/>
          <cell r="H24"/>
        </row>
        <row r="25">
          <cell r="A25">
            <v>510230</v>
          </cell>
          <cell r="B25" t="str">
            <v>510. A295</v>
          </cell>
          <cell r="C25">
            <v>0</v>
          </cell>
          <cell r="D25" t="str">
            <v>VALVOLA DI RITEGNO A DISCO PN16</v>
          </cell>
          <cell r="E25">
            <v>0</v>
          </cell>
          <cell r="G25">
            <v>0</v>
          </cell>
          <cell r="H25"/>
        </row>
        <row r="26">
          <cell r="A26">
            <v>510115</v>
          </cell>
          <cell r="B26">
            <v>0</v>
          </cell>
          <cell r="C26" t="str">
            <v>A9</v>
          </cell>
          <cell r="D26" t="str">
            <v xml:space="preserve">- DN 100       </v>
          </cell>
          <cell r="E26" t="str">
            <v>n°</v>
          </cell>
          <cell r="F26">
            <v>2</v>
          </cell>
          <cell r="G26">
            <v>200000</v>
          </cell>
          <cell r="H26">
            <v>400000</v>
          </cell>
        </row>
        <row r="27">
          <cell r="B27"/>
          <cell r="C27"/>
          <cell r="D27"/>
          <cell r="E27"/>
          <cell r="G27"/>
          <cell r="H27"/>
        </row>
        <row r="28">
          <cell r="A28">
            <v>579503</v>
          </cell>
          <cell r="B28" t="str">
            <v>579. V102</v>
          </cell>
          <cell r="C28">
            <v>0</v>
          </cell>
          <cell r="D28" t="str">
            <v>VASO DI ESPANSIONE CHIUSO A MEMBRANA</v>
          </cell>
          <cell r="E28">
            <v>0</v>
          </cell>
          <cell r="G28">
            <v>0</v>
          </cell>
          <cell r="H28"/>
        </row>
        <row r="29">
          <cell r="A29">
            <v>579515</v>
          </cell>
          <cell r="B29">
            <v>0</v>
          </cell>
          <cell r="C29" t="str">
            <v>A11</v>
          </cell>
          <cell r="D29" t="str">
            <v>- Capacità  750 l</v>
          </cell>
          <cell r="E29" t="str">
            <v>n.</v>
          </cell>
          <cell r="F29">
            <v>1</v>
          </cell>
          <cell r="G29">
            <v>1615000</v>
          </cell>
          <cell r="H29">
            <v>1615000</v>
          </cell>
        </row>
        <row r="30">
          <cell r="B30"/>
          <cell r="C30"/>
          <cell r="D30"/>
          <cell r="E30"/>
          <cell r="G30"/>
          <cell r="H30"/>
        </row>
        <row r="31">
          <cell r="A31">
            <v>579170</v>
          </cell>
          <cell r="B31" t="str">
            <v>579. A335</v>
          </cell>
          <cell r="C31">
            <v>0</v>
          </cell>
          <cell r="D31" t="str">
            <v>PRODUTTORE INDIRETTO DI VAPORE AD ACQUA SURRISC</v>
          </cell>
          <cell r="E31">
            <v>0</v>
          </cell>
          <cell r="G31">
            <v>0</v>
          </cell>
          <cell r="H31"/>
        </row>
        <row r="32">
          <cell r="A32">
            <v>579193</v>
          </cell>
          <cell r="B32">
            <v>0</v>
          </cell>
          <cell r="C32" t="str">
            <v>A21</v>
          </cell>
          <cell r="D32" t="str">
            <v xml:space="preserve">- Potenzialità 3488 kW (3000000 kcal/h)       </v>
          </cell>
          <cell r="E32" t="str">
            <v>n.</v>
          </cell>
          <cell r="F32">
            <v>1</v>
          </cell>
          <cell r="G32">
            <v>98605000</v>
          </cell>
          <cell r="H32">
            <v>98605000</v>
          </cell>
        </row>
        <row r="33">
          <cell r="B33"/>
          <cell r="C33"/>
          <cell r="D33"/>
          <cell r="E33"/>
          <cell r="G33"/>
          <cell r="H33"/>
        </row>
        <row r="34">
          <cell r="A34" t="str">
            <v>nd</v>
          </cell>
          <cell r="B34" t="e">
            <v>#N/A</v>
          </cell>
          <cell r="C34" t="e">
            <v>#N/A</v>
          </cell>
          <cell r="D34" t="e">
            <v>#N/A</v>
          </cell>
          <cell r="E34" t="e">
            <v>#N/A</v>
          </cell>
          <cell r="F34">
            <v>1</v>
          </cell>
          <cell r="G34">
            <v>3000000</v>
          </cell>
          <cell r="H34">
            <v>3000000</v>
          </cell>
        </row>
        <row r="35">
          <cell r="B35"/>
          <cell r="C35"/>
          <cell r="D35"/>
          <cell r="E35"/>
          <cell r="G35"/>
          <cell r="H35"/>
        </row>
        <row r="36">
          <cell r="A36">
            <v>510242</v>
          </cell>
          <cell r="B36" t="str">
            <v>510. B429</v>
          </cell>
          <cell r="C36">
            <v>0</v>
          </cell>
          <cell r="D36" t="str">
            <v>VALVOLA A FLUSSO AVV.IN ACCIAIO PN40 CON SOFFIETTO</v>
          </cell>
          <cell r="E36">
            <v>0</v>
          </cell>
          <cell r="G36">
            <v>0</v>
          </cell>
          <cell r="H36"/>
        </row>
        <row r="37">
          <cell r="A37">
            <v>510111</v>
          </cell>
          <cell r="B37">
            <v>0</v>
          </cell>
          <cell r="C37" t="str">
            <v>A5</v>
          </cell>
          <cell r="D37" t="str">
            <v xml:space="preserve">- DN 40       </v>
          </cell>
          <cell r="E37" t="str">
            <v>n°</v>
          </cell>
          <cell r="F37">
            <v>3</v>
          </cell>
          <cell r="G37">
            <v>50000</v>
          </cell>
          <cell r="H37">
            <v>150000</v>
          </cell>
        </row>
        <row r="38">
          <cell r="A38">
            <v>510114</v>
          </cell>
          <cell r="B38">
            <v>0</v>
          </cell>
          <cell r="C38" t="str">
            <v>A8</v>
          </cell>
          <cell r="D38" t="str">
            <v xml:space="preserve">- DN 80       </v>
          </cell>
          <cell r="E38" t="str">
            <v>n°</v>
          </cell>
          <cell r="F38">
            <v>4</v>
          </cell>
          <cell r="G38">
            <v>100000</v>
          </cell>
          <cell r="H38">
            <v>400000</v>
          </cell>
        </row>
        <row r="39">
          <cell r="A39">
            <v>510115</v>
          </cell>
          <cell r="B39">
            <v>0</v>
          </cell>
          <cell r="C39" t="str">
            <v>A9</v>
          </cell>
          <cell r="D39" t="str">
            <v xml:space="preserve">- DN 100       </v>
          </cell>
          <cell r="E39" t="str">
            <v>n°</v>
          </cell>
          <cell r="F39">
            <v>3</v>
          </cell>
          <cell r="G39">
            <v>100000</v>
          </cell>
          <cell r="H39">
            <v>300000</v>
          </cell>
        </row>
        <row r="40">
          <cell r="A40">
            <v>510116</v>
          </cell>
          <cell r="B40">
            <v>0</v>
          </cell>
          <cell r="C40" t="str">
            <v>A10</v>
          </cell>
          <cell r="D40" t="str">
            <v xml:space="preserve">- DN 125       </v>
          </cell>
          <cell r="E40" t="str">
            <v>n°</v>
          </cell>
          <cell r="F40">
            <v>8</v>
          </cell>
          <cell r="G40">
            <v>250000</v>
          </cell>
          <cell r="H40">
            <v>2000000</v>
          </cell>
        </row>
        <row r="41">
          <cell r="B41"/>
          <cell r="C41"/>
          <cell r="D41"/>
          <cell r="E41"/>
          <cell r="G41"/>
          <cell r="H41"/>
        </row>
        <row r="42">
          <cell r="A42">
            <v>510191</v>
          </cell>
          <cell r="B42" t="str">
            <v>510. A226</v>
          </cell>
          <cell r="C42">
            <v>0</v>
          </cell>
          <cell r="D42" t="str">
            <v>VALVOLA A FLUSSO AVV. IN GHISA PN16 CON SOFFIETTO</v>
          </cell>
          <cell r="E42">
            <v>0</v>
          </cell>
          <cell r="G42">
            <v>0</v>
          </cell>
          <cell r="H42"/>
        </row>
        <row r="43">
          <cell r="A43">
            <v>510115</v>
          </cell>
          <cell r="B43">
            <v>0</v>
          </cell>
          <cell r="C43" t="str">
            <v>A9</v>
          </cell>
          <cell r="D43" t="str">
            <v xml:space="preserve">- DN 100       </v>
          </cell>
          <cell r="E43" t="str">
            <v>n°</v>
          </cell>
          <cell r="F43">
            <v>1</v>
          </cell>
          <cell r="G43">
            <v>672000</v>
          </cell>
          <cell r="H43">
            <v>672000</v>
          </cell>
        </row>
        <row r="44">
          <cell r="B44"/>
          <cell r="C44"/>
          <cell r="D44"/>
          <cell r="E44"/>
          <cell r="G44"/>
          <cell r="H44"/>
        </row>
        <row r="45">
          <cell r="A45">
            <v>510212</v>
          </cell>
          <cell r="B45" t="str">
            <v>510. A260</v>
          </cell>
          <cell r="C45">
            <v>0</v>
          </cell>
          <cell r="D45" t="str">
            <v>VALVOLA DI RITEGNO IN GHISA PN16 A FLUSSO AVVIATO</v>
          </cell>
          <cell r="E45">
            <v>0</v>
          </cell>
          <cell r="G45">
            <v>0</v>
          </cell>
          <cell r="H45"/>
        </row>
        <row r="46">
          <cell r="A46">
            <v>510131</v>
          </cell>
          <cell r="B46">
            <v>0</v>
          </cell>
          <cell r="C46" t="str">
            <v>A5</v>
          </cell>
          <cell r="D46" t="str">
            <v xml:space="preserve">- DN 40       </v>
          </cell>
          <cell r="E46" t="str">
            <v>n°</v>
          </cell>
          <cell r="F46">
            <v>1</v>
          </cell>
          <cell r="G46">
            <v>234000</v>
          </cell>
          <cell r="H46">
            <v>234000</v>
          </cell>
        </row>
        <row r="47">
          <cell r="B47"/>
          <cell r="C47"/>
          <cell r="D47"/>
          <cell r="E47"/>
          <cell r="G47"/>
          <cell r="H47"/>
        </row>
        <row r="48">
          <cell r="A48" t="str">
            <v>nd</v>
          </cell>
          <cell r="B48" t="e">
            <v>#N/A</v>
          </cell>
          <cell r="C48" t="e">
            <v>#N/A</v>
          </cell>
          <cell r="D48" t="e">
            <v>#N/A</v>
          </cell>
          <cell r="E48" t="e">
            <v>#N/A</v>
          </cell>
          <cell r="F48">
            <v>2</v>
          </cell>
          <cell r="G48">
            <v>250000</v>
          </cell>
          <cell r="H48">
            <v>500000</v>
          </cell>
        </row>
        <row r="49">
          <cell r="B49"/>
          <cell r="C49"/>
          <cell r="D49"/>
          <cell r="E49"/>
          <cell r="G49"/>
          <cell r="H49"/>
        </row>
        <row r="50">
          <cell r="A50" t="str">
            <v>nd</v>
          </cell>
          <cell r="B50" t="e">
            <v>#N/A</v>
          </cell>
          <cell r="C50" t="e">
            <v>#N/A</v>
          </cell>
          <cell r="D50" t="e">
            <v>#N/A</v>
          </cell>
          <cell r="E50" t="e">
            <v>#N/A</v>
          </cell>
          <cell r="F50">
            <v>4</v>
          </cell>
          <cell r="G50">
            <v>250000</v>
          </cell>
          <cell r="H50">
            <v>1000000</v>
          </cell>
        </row>
        <row r="51">
          <cell r="B51"/>
          <cell r="C51"/>
          <cell r="D51"/>
          <cell r="E51"/>
          <cell r="G51"/>
          <cell r="H51"/>
        </row>
        <row r="52">
          <cell r="A52">
            <v>510287</v>
          </cell>
          <cell r="B52" t="str">
            <v>510. T105</v>
          </cell>
          <cell r="C52">
            <v>0</v>
          </cell>
          <cell r="D52" t="str">
            <v>TUBAZIONI IN ACCIAIO NERO S.S.</v>
          </cell>
          <cell r="E52">
            <v>0</v>
          </cell>
          <cell r="G52">
            <v>0</v>
          </cell>
          <cell r="H52"/>
        </row>
        <row r="53">
          <cell r="A53">
            <v>510289</v>
          </cell>
          <cell r="B53">
            <v>0</v>
          </cell>
          <cell r="C53" t="str">
            <v>A0</v>
          </cell>
          <cell r="D53" t="str">
            <v>- Tubazioni in acciaio nero SS</v>
          </cell>
          <cell r="E53" t="str">
            <v>kg</v>
          </cell>
          <cell r="F53">
            <v>6000</v>
          </cell>
          <cell r="G53">
            <v>6000</v>
          </cell>
          <cell r="H53">
            <v>36000000</v>
          </cell>
        </row>
        <row r="54">
          <cell r="B54"/>
          <cell r="C54"/>
          <cell r="D54"/>
          <cell r="E54"/>
          <cell r="G54"/>
          <cell r="H54"/>
        </row>
        <row r="55">
          <cell r="A55">
            <v>510333</v>
          </cell>
          <cell r="B55" t="str">
            <v>510. X091</v>
          </cell>
          <cell r="C55">
            <v>0</v>
          </cell>
          <cell r="D55" t="str">
            <v>VERNICIATURA ANTIRUGGINE</v>
          </cell>
          <cell r="E55">
            <v>0</v>
          </cell>
          <cell r="G55">
            <v>0</v>
          </cell>
          <cell r="H55"/>
        </row>
        <row r="56">
          <cell r="A56">
            <v>510335</v>
          </cell>
          <cell r="B56">
            <v>0</v>
          </cell>
          <cell r="C56" t="str">
            <v>A0</v>
          </cell>
          <cell r="D56" t="str">
            <v>- Verniciatura antiruggine</v>
          </cell>
          <cell r="E56" t="str">
            <v>m2</v>
          </cell>
          <cell r="F56">
            <v>120</v>
          </cell>
          <cell r="G56">
            <v>14000</v>
          </cell>
          <cell r="H56">
            <v>1680000</v>
          </cell>
        </row>
        <row r="57">
          <cell r="B57"/>
          <cell r="C57"/>
          <cell r="D57"/>
          <cell r="E57"/>
          <cell r="G57"/>
          <cell r="H57"/>
        </row>
        <row r="58">
          <cell r="A58">
            <v>540008</v>
          </cell>
          <cell r="B58" t="str">
            <v>540 A102</v>
          </cell>
          <cell r="C58">
            <v>0</v>
          </cell>
          <cell r="D58" t="str">
            <v>ISOLAMENTO TUBI CALDI CON FINITURA IN ISOGENOPAK</v>
          </cell>
          <cell r="E58">
            <v>0</v>
          </cell>
          <cell r="G58">
            <v>0</v>
          </cell>
          <cell r="H58"/>
        </row>
        <row r="59">
          <cell r="A59">
            <v>540010</v>
          </cell>
          <cell r="B59">
            <v>0</v>
          </cell>
          <cell r="C59" t="str">
            <v>A0</v>
          </cell>
          <cell r="D59" t="str">
            <v xml:space="preserve">- Isolamento tubi caldi con finitura in Isogenopack       </v>
          </cell>
          <cell r="E59" t="str">
            <v>m2</v>
          </cell>
          <cell r="F59">
            <v>175</v>
          </cell>
          <cell r="G59">
            <v>39000</v>
          </cell>
          <cell r="H59">
            <v>6825000</v>
          </cell>
        </row>
        <row r="60">
          <cell r="B60"/>
          <cell r="C60"/>
          <cell r="D60"/>
          <cell r="E60"/>
          <cell r="G60"/>
          <cell r="H60"/>
        </row>
        <row r="61">
          <cell r="A61">
            <v>510287</v>
          </cell>
          <cell r="B61" t="str">
            <v>510. T105</v>
          </cell>
          <cell r="C61">
            <v>0</v>
          </cell>
          <cell r="D61" t="str">
            <v>TUBAZIONI IN ACCIAIO NERO S.S.</v>
          </cell>
          <cell r="E61">
            <v>0</v>
          </cell>
          <cell r="G61">
            <v>0</v>
          </cell>
          <cell r="H61"/>
        </row>
        <row r="62">
          <cell r="A62">
            <v>510289</v>
          </cell>
          <cell r="B62">
            <v>0</v>
          </cell>
          <cell r="C62" t="str">
            <v>A0</v>
          </cell>
          <cell r="D62" t="str">
            <v>- Tubazioni in acciaio nero SS</v>
          </cell>
          <cell r="E62" t="str">
            <v>kg</v>
          </cell>
          <cell r="F62">
            <v>970</v>
          </cell>
          <cell r="G62">
            <v>6000</v>
          </cell>
          <cell r="H62">
            <v>5820000</v>
          </cell>
        </row>
        <row r="63">
          <cell r="B63"/>
          <cell r="C63"/>
          <cell r="D63"/>
          <cell r="E63"/>
          <cell r="G63"/>
          <cell r="H63"/>
        </row>
        <row r="64">
          <cell r="A64">
            <v>510333</v>
          </cell>
          <cell r="B64" t="str">
            <v>510. X091</v>
          </cell>
          <cell r="C64">
            <v>0</v>
          </cell>
          <cell r="D64" t="str">
            <v>VERNICIATURA ANTIRUGGINE</v>
          </cell>
          <cell r="E64">
            <v>0</v>
          </cell>
          <cell r="G64">
            <v>0</v>
          </cell>
          <cell r="H64"/>
        </row>
        <row r="65">
          <cell r="A65">
            <v>510335</v>
          </cell>
          <cell r="B65">
            <v>0</v>
          </cell>
          <cell r="C65" t="str">
            <v>A0</v>
          </cell>
          <cell r="D65" t="str">
            <v>- Verniciatura antiruggine</v>
          </cell>
          <cell r="E65" t="str">
            <v>m2</v>
          </cell>
          <cell r="F65">
            <v>15</v>
          </cell>
          <cell r="G65">
            <v>14000</v>
          </cell>
          <cell r="H65">
            <v>210000</v>
          </cell>
        </row>
        <row r="66">
          <cell r="B66"/>
          <cell r="C66"/>
          <cell r="D66"/>
          <cell r="E66"/>
          <cell r="G66"/>
          <cell r="H66"/>
        </row>
        <row r="67">
          <cell r="A67">
            <v>540008</v>
          </cell>
          <cell r="B67" t="str">
            <v>540 A102</v>
          </cell>
          <cell r="C67">
            <v>0</v>
          </cell>
          <cell r="D67" t="str">
            <v>ISOLAMENTO TUBI CALDI CON FINITURA IN ISOGENOPAK</v>
          </cell>
          <cell r="E67">
            <v>0</v>
          </cell>
          <cell r="G67">
            <v>0</v>
          </cell>
          <cell r="H67"/>
        </row>
        <row r="68">
          <cell r="A68">
            <v>540010</v>
          </cell>
          <cell r="B68">
            <v>0</v>
          </cell>
          <cell r="C68" t="str">
            <v>A0</v>
          </cell>
          <cell r="D68" t="str">
            <v xml:space="preserve">- Isolamento tubi caldi con finitura in Isogenopack       </v>
          </cell>
          <cell r="E68" t="str">
            <v>m2</v>
          </cell>
          <cell r="F68">
            <v>25</v>
          </cell>
          <cell r="G68">
            <v>39000</v>
          </cell>
          <cell r="H68">
            <v>975000</v>
          </cell>
        </row>
        <row r="69">
          <cell r="B69"/>
          <cell r="C69"/>
          <cell r="D69"/>
          <cell r="E69"/>
          <cell r="H69"/>
        </row>
        <row r="70">
          <cell r="A70">
            <v>510287</v>
          </cell>
          <cell r="B70" t="str">
            <v>510. T105</v>
          </cell>
          <cell r="C70">
            <v>0</v>
          </cell>
          <cell r="D70" t="str">
            <v>TUBAZIONI IN ACCIAIO NERO S.S.</v>
          </cell>
          <cell r="E70">
            <v>0</v>
          </cell>
          <cell r="H70"/>
        </row>
        <row r="71">
          <cell r="A71">
            <v>510289</v>
          </cell>
          <cell r="B71">
            <v>0</v>
          </cell>
          <cell r="C71" t="str">
            <v>A0</v>
          </cell>
          <cell r="D71" t="str">
            <v>- Tubazioni in acciaio nero SS</v>
          </cell>
          <cell r="E71" t="str">
            <v>kg</v>
          </cell>
          <cell r="F71">
            <v>3000</v>
          </cell>
          <cell r="G71">
            <v>6000</v>
          </cell>
          <cell r="H71">
            <v>18000000</v>
          </cell>
        </row>
        <row r="72">
          <cell r="B72"/>
          <cell r="C72"/>
          <cell r="D72"/>
          <cell r="E72"/>
          <cell r="H72"/>
        </row>
        <row r="73">
          <cell r="A73">
            <v>510333</v>
          </cell>
          <cell r="B73" t="str">
            <v>510. X091</v>
          </cell>
          <cell r="C73">
            <v>0</v>
          </cell>
          <cell r="D73" t="str">
            <v>VERNICIATURA ANTIRUGGINE</v>
          </cell>
          <cell r="E73">
            <v>0</v>
          </cell>
          <cell r="H73"/>
        </row>
        <row r="74">
          <cell r="A74">
            <v>510335</v>
          </cell>
          <cell r="B74">
            <v>0</v>
          </cell>
          <cell r="C74" t="str">
            <v>A0</v>
          </cell>
          <cell r="D74" t="str">
            <v>- Verniciatura antiruggine</v>
          </cell>
          <cell r="E74" t="str">
            <v>m2</v>
          </cell>
          <cell r="F74">
            <v>65</v>
          </cell>
          <cell r="G74">
            <v>14000</v>
          </cell>
          <cell r="H74">
            <v>910000</v>
          </cell>
        </row>
        <row r="75">
          <cell r="B75"/>
          <cell r="C75"/>
          <cell r="D75"/>
          <cell r="E75"/>
          <cell r="H75"/>
        </row>
        <row r="76">
          <cell r="A76">
            <v>540008</v>
          </cell>
          <cell r="B76" t="str">
            <v>540 A102</v>
          </cell>
          <cell r="C76">
            <v>0</v>
          </cell>
          <cell r="D76" t="str">
            <v>ISOLAMENTO TUBI CALDI CON FINITURA IN ISOGENOPAK</v>
          </cell>
          <cell r="E76">
            <v>0</v>
          </cell>
          <cell r="H76"/>
        </row>
        <row r="77">
          <cell r="A77">
            <v>540010</v>
          </cell>
          <cell r="B77">
            <v>0</v>
          </cell>
          <cell r="C77" t="str">
            <v>A0</v>
          </cell>
          <cell r="D77" t="str">
            <v xml:space="preserve">- Isolamento tubi caldi con finitura in Isogenopack       </v>
          </cell>
          <cell r="E77" t="str">
            <v>m2</v>
          </cell>
          <cell r="F77">
            <v>90</v>
          </cell>
          <cell r="G77">
            <v>39000</v>
          </cell>
          <cell r="H77">
            <v>3510000</v>
          </cell>
        </row>
        <row r="78">
          <cell r="B78"/>
          <cell r="C78"/>
          <cell r="D78"/>
          <cell r="E78"/>
          <cell r="H78"/>
        </row>
        <row r="79">
          <cell r="A79">
            <v>510315</v>
          </cell>
          <cell r="B79" t="str">
            <v>510. X001</v>
          </cell>
          <cell r="C79">
            <v>0</v>
          </cell>
          <cell r="D79" t="str">
            <v>FORMAZIONE SCARICHI E SFOGHI ARIA</v>
          </cell>
          <cell r="E79">
            <v>0</v>
          </cell>
          <cell r="G79">
            <v>0</v>
          </cell>
          <cell r="H79"/>
        </row>
        <row r="80">
          <cell r="A80">
            <v>510317</v>
          </cell>
          <cell r="B80">
            <v>0</v>
          </cell>
          <cell r="C80" t="str">
            <v>A0</v>
          </cell>
          <cell r="D80" t="str">
            <v>- Scarichi e sfoghi aria</v>
          </cell>
          <cell r="E80" t="str">
            <v>n</v>
          </cell>
          <cell r="F80">
            <v>10</v>
          </cell>
          <cell r="G80">
            <v>300000</v>
          </cell>
          <cell r="H80">
            <v>3000000</v>
          </cell>
        </row>
        <row r="81">
          <cell r="B81"/>
          <cell r="C81"/>
          <cell r="D81"/>
          <cell r="E81"/>
          <cell r="G81"/>
          <cell r="H81"/>
        </row>
        <row r="82">
          <cell r="A82">
            <v>510351</v>
          </cell>
          <cell r="B82" t="str">
            <v>510. Z105</v>
          </cell>
          <cell r="C82">
            <v>0</v>
          </cell>
          <cell r="D82" t="str">
            <v>TERMOMETRO</v>
          </cell>
          <cell r="E82">
            <v>0</v>
          </cell>
          <cell r="G82">
            <v>0</v>
          </cell>
          <cell r="H82"/>
        </row>
        <row r="83">
          <cell r="A83">
            <v>510353</v>
          </cell>
          <cell r="B83">
            <v>0</v>
          </cell>
          <cell r="C83" t="str">
            <v>A0</v>
          </cell>
          <cell r="D83" t="str">
            <v xml:space="preserve">- Termometro in opera       </v>
          </cell>
          <cell r="E83" t="str">
            <v>n</v>
          </cell>
          <cell r="F83">
            <v>8</v>
          </cell>
          <cell r="G83">
            <v>58000</v>
          </cell>
          <cell r="H83">
            <v>464000</v>
          </cell>
        </row>
        <row r="84">
          <cell r="B84"/>
          <cell r="C84"/>
          <cell r="D84"/>
          <cell r="E84"/>
          <cell r="G84"/>
          <cell r="H84"/>
        </row>
        <row r="85">
          <cell r="A85">
            <v>510354</v>
          </cell>
          <cell r="B85" t="str">
            <v>510. Z110</v>
          </cell>
          <cell r="C85">
            <v>0</v>
          </cell>
          <cell r="D85" t="str">
            <v>MANOMETRO</v>
          </cell>
          <cell r="E85">
            <v>0</v>
          </cell>
          <cell r="G85">
            <v>0</v>
          </cell>
          <cell r="H85"/>
        </row>
        <row r="86">
          <cell r="A86">
            <v>510356</v>
          </cell>
          <cell r="B86">
            <v>0</v>
          </cell>
          <cell r="C86" t="str">
            <v>A0</v>
          </cell>
          <cell r="D86" t="str">
            <v xml:space="preserve">- Manometro in opera .      </v>
          </cell>
          <cell r="E86" t="str">
            <v>n</v>
          </cell>
          <cell r="F86">
            <v>5</v>
          </cell>
          <cell r="G86">
            <v>92000</v>
          </cell>
          <cell r="H86">
            <v>460000</v>
          </cell>
        </row>
        <row r="87">
          <cell r="B87"/>
          <cell r="C87"/>
          <cell r="D87"/>
          <cell r="E87"/>
          <cell r="G87"/>
          <cell r="H87"/>
        </row>
        <row r="88">
          <cell r="A88">
            <v>510294</v>
          </cell>
          <cell r="B88" t="str">
            <v>510. T205</v>
          </cell>
          <cell r="C88">
            <v>0</v>
          </cell>
          <cell r="D88" t="str">
            <v>TUBAZIONI IN ACCIAIO ZINCATO</v>
          </cell>
          <cell r="E88">
            <v>0</v>
          </cell>
          <cell r="G88">
            <v>0</v>
          </cell>
          <cell r="H88"/>
        </row>
        <row r="89">
          <cell r="A89">
            <v>510296</v>
          </cell>
          <cell r="B89">
            <v>0</v>
          </cell>
          <cell r="C89" t="str">
            <v>A0</v>
          </cell>
          <cell r="D89" t="str">
            <v xml:space="preserve">- Tubazioni in acciaio zincato      </v>
          </cell>
          <cell r="E89" t="str">
            <v>kg</v>
          </cell>
          <cell r="F89">
            <v>350</v>
          </cell>
          <cell r="G89">
            <v>6500</v>
          </cell>
          <cell r="H89">
            <v>2275000</v>
          </cell>
        </row>
        <row r="90">
          <cell r="B90"/>
          <cell r="C90"/>
          <cell r="D90"/>
          <cell r="E90"/>
          <cell r="G90"/>
          <cell r="H90"/>
        </row>
        <row r="91">
          <cell r="A91">
            <v>540099</v>
          </cell>
          <cell r="B91" t="str">
            <v>540 A131</v>
          </cell>
          <cell r="C91">
            <v>0</v>
          </cell>
          <cell r="D91" t="str">
            <v>ISOLAMENTO TUBAZIONI CON GUAINE FLESSIBILI</v>
          </cell>
          <cell r="E91">
            <v>0</v>
          </cell>
          <cell r="G91">
            <v>0</v>
          </cell>
          <cell r="H91"/>
        </row>
        <row r="92">
          <cell r="A92">
            <v>540101</v>
          </cell>
          <cell r="B92">
            <v>0</v>
          </cell>
          <cell r="C92" t="str">
            <v>A0</v>
          </cell>
          <cell r="D92" t="str">
            <v xml:space="preserve">- Isolamento tubazioni con guaine flessibili       </v>
          </cell>
          <cell r="E92" t="str">
            <v>m2</v>
          </cell>
          <cell r="F92">
            <v>30</v>
          </cell>
          <cell r="G92">
            <v>48000</v>
          </cell>
          <cell r="H92">
            <v>1440000</v>
          </cell>
        </row>
        <row r="93">
          <cell r="B93"/>
          <cell r="C93"/>
          <cell r="D93"/>
          <cell r="E93"/>
          <cell r="G93"/>
          <cell r="H93"/>
        </row>
        <row r="94">
          <cell r="A94">
            <v>579098</v>
          </cell>
          <cell r="B94" t="str">
            <v>579. A315</v>
          </cell>
          <cell r="C94">
            <v>0</v>
          </cell>
          <cell r="D94" t="str">
            <v>SCAMBIATORE DI CALORE ACQUA SURRISC/ACQUA CALDA</v>
          </cell>
          <cell r="E94">
            <v>0</v>
          </cell>
          <cell r="G94">
            <v>0</v>
          </cell>
          <cell r="H94"/>
        </row>
        <row r="95">
          <cell r="A95">
            <v>579115</v>
          </cell>
          <cell r="B95">
            <v>0</v>
          </cell>
          <cell r="C95" t="str">
            <v>A15</v>
          </cell>
          <cell r="D95" t="str">
            <v xml:space="preserve">- Potenzialità 1744 kW (1500000 kcal/h)       </v>
          </cell>
          <cell r="E95" t="str">
            <v>n.</v>
          </cell>
          <cell r="F95">
            <v>1</v>
          </cell>
          <cell r="G95">
            <v>1500000</v>
          </cell>
          <cell r="H95">
            <v>1500000</v>
          </cell>
        </row>
        <row r="96">
          <cell r="B96"/>
          <cell r="C96"/>
          <cell r="D96"/>
          <cell r="E96"/>
          <cell r="G96"/>
          <cell r="H96"/>
        </row>
        <row r="97">
          <cell r="A97" t="str">
            <v>nd</v>
          </cell>
          <cell r="B97" t="e">
            <v>#N/A</v>
          </cell>
          <cell r="C97" t="e">
            <v>#N/A</v>
          </cell>
          <cell r="D97" t="e">
            <v>#N/A</v>
          </cell>
          <cell r="E97" t="e">
            <v>#N/A</v>
          </cell>
          <cell r="F97">
            <v>1</v>
          </cell>
          <cell r="G97">
            <v>2000000</v>
          </cell>
          <cell r="H97">
            <v>2000000</v>
          </cell>
        </row>
        <row r="98">
          <cell r="B98"/>
          <cell r="C98"/>
          <cell r="D98"/>
          <cell r="E98"/>
          <cell r="G98"/>
          <cell r="H98"/>
        </row>
        <row r="99">
          <cell r="A99">
            <v>579398</v>
          </cell>
          <cell r="B99" t="str">
            <v>579.P110</v>
          </cell>
          <cell r="C99">
            <v>0</v>
          </cell>
          <cell r="D99" t="str">
            <v>POMPE CENTRIFUGHE AD ASSE ORIZZONTALE A 1450 g/1'</v>
          </cell>
          <cell r="E99">
            <v>0</v>
          </cell>
          <cell r="G99">
            <v>0</v>
          </cell>
          <cell r="H99"/>
        </row>
        <row r="100">
          <cell r="A100">
            <v>579415</v>
          </cell>
          <cell r="B100">
            <v>0</v>
          </cell>
          <cell r="C100" t="str">
            <v>A16</v>
          </cell>
          <cell r="D100" t="str">
            <v xml:space="preserve">- motore da 45 kW; grandezza 150-400      </v>
          </cell>
          <cell r="E100" t="str">
            <v>n.</v>
          </cell>
          <cell r="F100">
            <v>2</v>
          </cell>
          <cell r="G100">
            <v>1500000</v>
          </cell>
          <cell r="H100">
            <v>3000000</v>
          </cell>
        </row>
        <row r="101">
          <cell r="B101"/>
          <cell r="C101"/>
          <cell r="D101"/>
          <cell r="E101"/>
          <cell r="G101"/>
          <cell r="H101"/>
        </row>
        <row r="102">
          <cell r="A102">
            <v>579481</v>
          </cell>
          <cell r="B102" t="str">
            <v>579. V101</v>
          </cell>
          <cell r="C102">
            <v>0</v>
          </cell>
          <cell r="D102" t="str">
            <v>VASO DI ESPANSIONE AUTOPRESSURIZZATO</v>
          </cell>
          <cell r="E102">
            <v>0</v>
          </cell>
          <cell r="G102">
            <v>0</v>
          </cell>
          <cell r="H102"/>
        </row>
        <row r="103">
          <cell r="A103">
            <v>579497</v>
          </cell>
          <cell r="B103">
            <v>0</v>
          </cell>
          <cell r="C103" t="str">
            <v>A15</v>
          </cell>
          <cell r="D103" t="str">
            <v xml:space="preserve">- Capacità 1000 l      </v>
          </cell>
          <cell r="E103" t="str">
            <v>n.</v>
          </cell>
          <cell r="F103">
            <v>1</v>
          </cell>
          <cell r="G103">
            <v>800000</v>
          </cell>
          <cell r="H103">
            <v>800000</v>
          </cell>
        </row>
        <row r="104">
          <cell r="B104"/>
          <cell r="C104"/>
          <cell r="D104"/>
          <cell r="E104"/>
          <cell r="G104"/>
          <cell r="H104"/>
        </row>
        <row r="105">
          <cell r="A105">
            <v>579481</v>
          </cell>
          <cell r="B105" t="str">
            <v>579. V101</v>
          </cell>
          <cell r="C105">
            <v>0</v>
          </cell>
          <cell r="D105" t="str">
            <v>VASO DI ESPANSIONE AUTOPRESSURIZZATO</v>
          </cell>
          <cell r="E105">
            <v>0</v>
          </cell>
          <cell r="G105">
            <v>0</v>
          </cell>
          <cell r="H105"/>
        </row>
        <row r="106">
          <cell r="A106">
            <v>579497</v>
          </cell>
          <cell r="B106">
            <v>0</v>
          </cell>
          <cell r="C106" t="str">
            <v>A15</v>
          </cell>
          <cell r="D106" t="str">
            <v xml:space="preserve">- Capacità 1000 l      </v>
          </cell>
          <cell r="E106" t="str">
            <v>n.</v>
          </cell>
          <cell r="F106">
            <v>1</v>
          </cell>
          <cell r="G106">
            <v>600000</v>
          </cell>
          <cell r="H106">
            <v>600000</v>
          </cell>
        </row>
        <row r="107">
          <cell r="B107"/>
          <cell r="C107"/>
          <cell r="D107"/>
          <cell r="E107"/>
          <cell r="G107"/>
          <cell r="H107"/>
        </row>
        <row r="108">
          <cell r="A108" t="str">
            <v>nd</v>
          </cell>
          <cell r="B108" t="e">
            <v>#N/A</v>
          </cell>
          <cell r="C108" t="e">
            <v>#N/A</v>
          </cell>
          <cell r="D108" t="e">
            <v>#N/A</v>
          </cell>
          <cell r="E108" t="e">
            <v>#N/A</v>
          </cell>
          <cell r="F108">
            <v>1</v>
          </cell>
          <cell r="G108">
            <v>15000000</v>
          </cell>
          <cell r="H108">
            <v>15000000</v>
          </cell>
        </row>
        <row r="109">
          <cell r="B109"/>
          <cell r="C109"/>
          <cell r="D109"/>
          <cell r="E109"/>
          <cell r="G109"/>
          <cell r="H109"/>
        </row>
        <row r="110">
          <cell r="A110" t="str">
            <v>nd</v>
          </cell>
          <cell r="B110" t="e">
            <v>#N/A</v>
          </cell>
          <cell r="C110" t="e">
            <v>#N/A</v>
          </cell>
          <cell r="D110" t="e">
            <v>#N/A</v>
          </cell>
          <cell r="E110" t="e">
            <v>#N/A</v>
          </cell>
          <cell r="F110">
            <v>1</v>
          </cell>
          <cell r="G110">
            <v>4750000</v>
          </cell>
          <cell r="H110">
            <v>4750000</v>
          </cell>
        </row>
        <row r="111">
          <cell r="B111"/>
          <cell r="C111"/>
          <cell r="D111"/>
          <cell r="E111"/>
          <cell r="G111"/>
          <cell r="H111"/>
        </row>
        <row r="112">
          <cell r="B112"/>
          <cell r="C112"/>
          <cell r="D112"/>
          <cell r="E112"/>
          <cell r="G112"/>
          <cell r="H112">
            <v>272241000</v>
          </cell>
        </row>
        <row r="113">
          <cell r="B113"/>
          <cell r="C113"/>
          <cell r="D113"/>
          <cell r="E113"/>
          <cell r="G113"/>
          <cell r="H113"/>
        </row>
        <row r="114">
          <cell r="B114"/>
          <cell r="C114"/>
          <cell r="D114"/>
          <cell r="E114"/>
          <cell r="G114"/>
          <cell r="H114"/>
        </row>
        <row r="115">
          <cell r="B115"/>
          <cell r="C115"/>
          <cell r="D115"/>
          <cell r="E115"/>
          <cell r="G115"/>
          <cell r="H115"/>
        </row>
        <row r="116">
          <cell r="B116"/>
          <cell r="C116"/>
          <cell r="D116"/>
          <cell r="E116"/>
          <cell r="G116"/>
          <cell r="H116"/>
        </row>
        <row r="117">
          <cell r="B117"/>
          <cell r="C117"/>
          <cell r="D117"/>
          <cell r="E117"/>
          <cell r="G117"/>
          <cell r="H117"/>
        </row>
        <row r="118">
          <cell r="B118"/>
          <cell r="C118"/>
          <cell r="D118"/>
          <cell r="E118"/>
          <cell r="G118"/>
          <cell r="H118"/>
        </row>
        <row r="119">
          <cell r="B119"/>
          <cell r="C119"/>
          <cell r="D119"/>
          <cell r="E119"/>
          <cell r="G119"/>
          <cell r="H119"/>
        </row>
        <row r="120">
          <cell r="B120"/>
          <cell r="C120"/>
          <cell r="D120"/>
          <cell r="E120"/>
          <cell r="G120"/>
          <cell r="H120"/>
        </row>
        <row r="121">
          <cell r="B121"/>
          <cell r="C121"/>
          <cell r="D121"/>
          <cell r="E121"/>
          <cell r="G121"/>
          <cell r="H121"/>
        </row>
        <row r="122">
          <cell r="B122"/>
          <cell r="C122"/>
          <cell r="D122"/>
          <cell r="E122"/>
          <cell r="G122"/>
          <cell r="H122"/>
        </row>
        <row r="123">
          <cell r="B123"/>
          <cell r="C123"/>
          <cell r="D123"/>
          <cell r="E123"/>
          <cell r="G123"/>
          <cell r="H123"/>
        </row>
        <row r="124">
          <cell r="B124"/>
          <cell r="C124"/>
          <cell r="D124"/>
          <cell r="E124"/>
          <cell r="G124"/>
          <cell r="H124"/>
        </row>
        <row r="125">
          <cell r="B125"/>
          <cell r="C125"/>
          <cell r="D125"/>
          <cell r="E125"/>
          <cell r="G125"/>
          <cell r="H125"/>
        </row>
        <row r="126">
          <cell r="B126"/>
          <cell r="C126"/>
          <cell r="D126"/>
          <cell r="E126"/>
          <cell r="G126"/>
          <cell r="H126"/>
        </row>
        <row r="127">
          <cell r="B127"/>
          <cell r="C127"/>
          <cell r="D127"/>
          <cell r="E127"/>
          <cell r="G127"/>
          <cell r="H127"/>
        </row>
        <row r="128">
          <cell r="B128"/>
          <cell r="C128"/>
          <cell r="D128"/>
          <cell r="E128"/>
          <cell r="G128"/>
          <cell r="H128"/>
        </row>
        <row r="129">
          <cell r="B129"/>
          <cell r="C129"/>
          <cell r="D129"/>
          <cell r="E129"/>
          <cell r="G129"/>
          <cell r="H129"/>
        </row>
        <row r="130">
          <cell r="B130"/>
          <cell r="C130"/>
          <cell r="D130"/>
          <cell r="E130"/>
          <cell r="G130"/>
          <cell r="H130"/>
        </row>
        <row r="131">
          <cell r="B131"/>
          <cell r="C131"/>
          <cell r="D131"/>
          <cell r="E131"/>
          <cell r="G131"/>
          <cell r="H131"/>
        </row>
        <row r="132">
          <cell r="B132"/>
          <cell r="C132"/>
          <cell r="D132"/>
          <cell r="E132"/>
          <cell r="G132"/>
          <cell r="H132"/>
        </row>
        <row r="133">
          <cell r="B133"/>
          <cell r="C133"/>
          <cell r="D133"/>
          <cell r="E133"/>
          <cell r="G133"/>
          <cell r="H133"/>
        </row>
        <row r="134">
          <cell r="B134"/>
          <cell r="C134"/>
          <cell r="D134"/>
          <cell r="E134"/>
          <cell r="G134"/>
          <cell r="H134"/>
        </row>
        <row r="135">
          <cell r="B135"/>
          <cell r="C135"/>
          <cell r="D135"/>
          <cell r="E135"/>
          <cell r="G135"/>
          <cell r="H135"/>
        </row>
        <row r="136">
          <cell r="B136"/>
          <cell r="C136"/>
          <cell r="D136"/>
          <cell r="E136"/>
          <cell r="G136"/>
          <cell r="H136"/>
        </row>
        <row r="137">
          <cell r="B137"/>
          <cell r="C137"/>
          <cell r="D137"/>
          <cell r="E137"/>
          <cell r="G137"/>
          <cell r="H137"/>
        </row>
        <row r="138">
          <cell r="B138"/>
          <cell r="C138"/>
          <cell r="D138"/>
          <cell r="E138"/>
          <cell r="G138"/>
          <cell r="H138"/>
        </row>
        <row r="139">
          <cell r="B139"/>
          <cell r="C139"/>
          <cell r="D139"/>
          <cell r="E139"/>
          <cell r="G139"/>
          <cell r="H139"/>
        </row>
        <row r="140">
          <cell r="B140"/>
          <cell r="C140"/>
          <cell r="D140"/>
          <cell r="E140"/>
          <cell r="G140"/>
          <cell r="H140"/>
        </row>
        <row r="141">
          <cell r="B141"/>
          <cell r="C141"/>
          <cell r="D141"/>
          <cell r="E141"/>
          <cell r="G141"/>
          <cell r="H141"/>
        </row>
        <row r="142">
          <cell r="B142"/>
          <cell r="C142"/>
          <cell r="D142"/>
          <cell r="E142"/>
          <cell r="G142"/>
          <cell r="H142"/>
        </row>
        <row r="143">
          <cell r="B143"/>
          <cell r="C143"/>
          <cell r="D143"/>
          <cell r="E143"/>
          <cell r="G143"/>
          <cell r="H143"/>
        </row>
        <row r="144">
          <cell r="B144"/>
          <cell r="C144"/>
          <cell r="D144"/>
          <cell r="E144"/>
          <cell r="G144"/>
          <cell r="H144"/>
        </row>
        <row r="145">
          <cell r="B145"/>
          <cell r="C145"/>
          <cell r="D145"/>
          <cell r="E145"/>
          <cell r="G145"/>
          <cell r="H145"/>
        </row>
        <row r="146">
          <cell r="B146"/>
          <cell r="C146"/>
          <cell r="D146"/>
          <cell r="E146"/>
          <cell r="G146"/>
          <cell r="H146"/>
        </row>
        <row r="147">
          <cell r="B147"/>
          <cell r="C147"/>
          <cell r="D147"/>
          <cell r="E147"/>
          <cell r="G147"/>
          <cell r="H147"/>
        </row>
        <row r="148">
          <cell r="B148"/>
          <cell r="C148"/>
          <cell r="D148"/>
          <cell r="E148"/>
          <cell r="G148"/>
          <cell r="H148"/>
        </row>
        <row r="149">
          <cell r="B149"/>
          <cell r="C149"/>
          <cell r="D149"/>
          <cell r="E149"/>
          <cell r="G149"/>
          <cell r="H149"/>
        </row>
        <row r="150">
          <cell r="B150"/>
          <cell r="C150"/>
          <cell r="D150"/>
          <cell r="E150"/>
          <cell r="G150"/>
          <cell r="H150"/>
        </row>
        <row r="151">
          <cell r="B151"/>
          <cell r="C151"/>
          <cell r="D151"/>
          <cell r="E151"/>
          <cell r="G151"/>
          <cell r="H151"/>
        </row>
        <row r="152">
          <cell r="B152"/>
          <cell r="C152"/>
          <cell r="D152"/>
          <cell r="E152"/>
          <cell r="G152"/>
          <cell r="H152"/>
        </row>
        <row r="153">
          <cell r="B153"/>
          <cell r="C153"/>
          <cell r="D153"/>
          <cell r="E153"/>
          <cell r="G153"/>
          <cell r="H153"/>
        </row>
        <row r="154">
          <cell r="B154"/>
          <cell r="C154"/>
          <cell r="D154"/>
          <cell r="E154"/>
          <cell r="G154"/>
          <cell r="H154"/>
        </row>
        <row r="155">
          <cell r="B155"/>
          <cell r="C155"/>
          <cell r="D155"/>
          <cell r="E155"/>
          <cell r="G155"/>
          <cell r="H155"/>
        </row>
        <row r="156">
          <cell r="B156"/>
          <cell r="C156"/>
          <cell r="D156"/>
          <cell r="E156"/>
          <cell r="G156"/>
          <cell r="H156"/>
        </row>
        <row r="157">
          <cell r="B157"/>
          <cell r="C157"/>
          <cell r="D157"/>
          <cell r="E157"/>
          <cell r="G157"/>
          <cell r="H157"/>
        </row>
        <row r="158">
          <cell r="B158"/>
          <cell r="C158"/>
          <cell r="D158"/>
          <cell r="E158"/>
          <cell r="G158"/>
          <cell r="H158"/>
        </row>
        <row r="159">
          <cell r="B159"/>
          <cell r="C159"/>
          <cell r="D159"/>
          <cell r="E159"/>
          <cell r="G159"/>
          <cell r="H159"/>
        </row>
        <row r="160">
          <cell r="B160"/>
          <cell r="C160"/>
          <cell r="D160"/>
          <cell r="E160"/>
          <cell r="G160"/>
          <cell r="H160"/>
        </row>
        <row r="161">
          <cell r="B161"/>
          <cell r="C161"/>
          <cell r="D161"/>
          <cell r="E161"/>
          <cell r="G161"/>
          <cell r="H161"/>
        </row>
        <row r="162">
          <cell r="B162"/>
          <cell r="C162"/>
          <cell r="D162"/>
          <cell r="E162"/>
          <cell r="G162"/>
          <cell r="H162"/>
        </row>
        <row r="163">
          <cell r="B163"/>
          <cell r="C163"/>
          <cell r="D163"/>
          <cell r="E163"/>
          <cell r="G163"/>
          <cell r="H163"/>
        </row>
        <row r="164">
          <cell r="B164"/>
          <cell r="C164"/>
          <cell r="D164"/>
          <cell r="E164"/>
          <cell r="G164"/>
          <cell r="H164"/>
        </row>
        <row r="165">
          <cell r="B165"/>
          <cell r="C165"/>
          <cell r="D165"/>
          <cell r="E165"/>
          <cell r="G165"/>
          <cell r="H165"/>
        </row>
        <row r="166">
          <cell r="B166"/>
          <cell r="C166"/>
          <cell r="D166"/>
          <cell r="E166"/>
          <cell r="G166"/>
          <cell r="H166"/>
        </row>
        <row r="167">
          <cell r="B167"/>
          <cell r="C167"/>
          <cell r="D167"/>
          <cell r="E167"/>
          <cell r="G167"/>
          <cell r="H167"/>
        </row>
        <row r="168">
          <cell r="B168"/>
          <cell r="C168"/>
          <cell r="D168"/>
          <cell r="E168"/>
          <cell r="G168"/>
          <cell r="H168"/>
        </row>
        <row r="169">
          <cell r="B169"/>
          <cell r="C169"/>
          <cell r="D169"/>
          <cell r="E169"/>
          <cell r="G169"/>
          <cell r="H169"/>
        </row>
        <row r="170">
          <cell r="B170"/>
          <cell r="C170"/>
          <cell r="D170"/>
          <cell r="E170"/>
          <cell r="G170"/>
          <cell r="H170"/>
        </row>
        <row r="171">
          <cell r="B171"/>
          <cell r="C171"/>
          <cell r="D171"/>
          <cell r="E171"/>
          <cell r="G171"/>
          <cell r="H171"/>
        </row>
        <row r="172">
          <cell r="B172"/>
          <cell r="C172"/>
          <cell r="D172"/>
          <cell r="E172"/>
          <cell r="G172"/>
          <cell r="H172"/>
        </row>
        <row r="173">
          <cell r="B173"/>
          <cell r="C173"/>
          <cell r="D173"/>
          <cell r="E173"/>
          <cell r="G173"/>
          <cell r="H173"/>
        </row>
        <row r="174">
          <cell r="B174"/>
          <cell r="C174"/>
          <cell r="D174"/>
          <cell r="E174"/>
          <cell r="G174"/>
          <cell r="H174"/>
        </row>
        <row r="175">
          <cell r="B175"/>
          <cell r="C175"/>
          <cell r="D175"/>
          <cell r="E175"/>
          <cell r="G175"/>
          <cell r="H175"/>
        </row>
        <row r="176">
          <cell r="B176"/>
          <cell r="C176"/>
          <cell r="D176"/>
          <cell r="E176"/>
          <cell r="G176"/>
          <cell r="H176"/>
        </row>
        <row r="177">
          <cell r="B177"/>
          <cell r="C177"/>
          <cell r="D177"/>
          <cell r="E177"/>
          <cell r="G177"/>
          <cell r="H177"/>
        </row>
        <row r="178">
          <cell r="B178"/>
          <cell r="C178"/>
          <cell r="D178"/>
          <cell r="E178"/>
          <cell r="G178"/>
          <cell r="H178"/>
        </row>
        <row r="179">
          <cell r="B179"/>
          <cell r="C179"/>
          <cell r="D179"/>
          <cell r="E179"/>
          <cell r="G179"/>
          <cell r="H179"/>
        </row>
        <row r="180">
          <cell r="B180"/>
          <cell r="C180"/>
          <cell r="D180"/>
          <cell r="E180"/>
          <cell r="G180"/>
          <cell r="H180"/>
        </row>
        <row r="181">
          <cell r="B181"/>
          <cell r="C181"/>
          <cell r="D181"/>
          <cell r="E181"/>
          <cell r="G181"/>
          <cell r="H181"/>
        </row>
        <row r="182">
          <cell r="B182"/>
          <cell r="C182"/>
          <cell r="D182"/>
          <cell r="E182"/>
          <cell r="G182"/>
          <cell r="H182"/>
        </row>
        <row r="183">
          <cell r="B183"/>
          <cell r="C183"/>
          <cell r="D183"/>
          <cell r="E183"/>
          <cell r="G183"/>
          <cell r="H183"/>
        </row>
        <row r="184">
          <cell r="B184"/>
          <cell r="C184"/>
          <cell r="D184"/>
          <cell r="E184"/>
          <cell r="G184"/>
          <cell r="H184"/>
        </row>
        <row r="185">
          <cell r="B185"/>
          <cell r="C185"/>
          <cell r="D185"/>
          <cell r="E185"/>
          <cell r="G185"/>
          <cell r="H185"/>
        </row>
        <row r="186">
          <cell r="B186"/>
          <cell r="C186"/>
          <cell r="D186"/>
          <cell r="E186"/>
          <cell r="G186"/>
          <cell r="H186"/>
        </row>
        <row r="187">
          <cell r="B187"/>
          <cell r="C187"/>
          <cell r="D187"/>
          <cell r="E187"/>
          <cell r="G187"/>
          <cell r="H187"/>
        </row>
        <row r="188">
          <cell r="B188"/>
          <cell r="C188"/>
          <cell r="D188"/>
          <cell r="E188"/>
          <cell r="G188"/>
          <cell r="H188"/>
        </row>
        <row r="189">
          <cell r="B189"/>
          <cell r="C189"/>
          <cell r="D189"/>
          <cell r="E189"/>
          <cell r="G189"/>
          <cell r="H189"/>
        </row>
        <row r="190">
          <cell r="B190"/>
          <cell r="C190"/>
          <cell r="D190"/>
          <cell r="E190"/>
          <cell r="G190"/>
          <cell r="H190"/>
        </row>
        <row r="191">
          <cell r="B191"/>
          <cell r="C191"/>
          <cell r="D191"/>
          <cell r="E191"/>
          <cell r="G191"/>
          <cell r="H191"/>
        </row>
        <row r="192">
          <cell r="B192"/>
          <cell r="C192"/>
          <cell r="D192"/>
          <cell r="E192"/>
          <cell r="G192"/>
          <cell r="H192"/>
        </row>
        <row r="193">
          <cell r="B193"/>
          <cell r="C193"/>
          <cell r="D193"/>
          <cell r="E193"/>
          <cell r="G193"/>
          <cell r="H193"/>
        </row>
        <row r="194">
          <cell r="B194"/>
          <cell r="C194"/>
          <cell r="D194"/>
          <cell r="E194"/>
          <cell r="G194"/>
          <cell r="H194"/>
        </row>
        <row r="195">
          <cell r="B195"/>
          <cell r="C195"/>
          <cell r="D195"/>
          <cell r="E195"/>
          <cell r="G195"/>
          <cell r="H195"/>
        </row>
        <row r="196">
          <cell r="B196"/>
          <cell r="C196"/>
          <cell r="D196"/>
          <cell r="E196"/>
          <cell r="G196"/>
          <cell r="H196"/>
        </row>
        <row r="197">
          <cell r="B197"/>
          <cell r="C197"/>
          <cell r="D197"/>
          <cell r="E197"/>
          <cell r="G197"/>
          <cell r="H197"/>
        </row>
        <row r="198">
          <cell r="B198"/>
          <cell r="C198"/>
          <cell r="D198"/>
          <cell r="E198"/>
          <cell r="G198"/>
          <cell r="H198"/>
        </row>
        <row r="199">
          <cell r="B199"/>
          <cell r="C199"/>
          <cell r="D199"/>
          <cell r="E199"/>
          <cell r="G199"/>
          <cell r="H199"/>
        </row>
        <row r="200">
          <cell r="B200"/>
          <cell r="C200"/>
          <cell r="D200"/>
          <cell r="E200"/>
          <cell r="G200"/>
          <cell r="H200"/>
        </row>
        <row r="201">
          <cell r="B201"/>
          <cell r="C201"/>
          <cell r="D201"/>
          <cell r="E201"/>
          <cell r="G201"/>
          <cell r="H201"/>
        </row>
        <row r="202">
          <cell r="B202"/>
          <cell r="C202"/>
          <cell r="D202"/>
          <cell r="E202"/>
          <cell r="G202"/>
          <cell r="H202"/>
        </row>
        <row r="203">
          <cell r="B203"/>
          <cell r="C203"/>
          <cell r="D203"/>
          <cell r="E203"/>
          <cell r="G203"/>
          <cell r="H203"/>
        </row>
        <row r="204">
          <cell r="B204"/>
          <cell r="C204"/>
          <cell r="D204"/>
          <cell r="E204"/>
          <cell r="G204"/>
          <cell r="H204"/>
        </row>
        <row r="205">
          <cell r="B205"/>
          <cell r="C205"/>
          <cell r="D205"/>
          <cell r="E205"/>
          <cell r="G205"/>
          <cell r="H205"/>
        </row>
        <row r="206">
          <cell r="B206"/>
          <cell r="C206"/>
          <cell r="D206"/>
          <cell r="E206"/>
          <cell r="G206"/>
          <cell r="H206"/>
        </row>
        <row r="207">
          <cell r="B207"/>
          <cell r="C207"/>
          <cell r="D207"/>
          <cell r="E207"/>
          <cell r="G207"/>
          <cell r="H207"/>
        </row>
        <row r="208">
          <cell r="B208"/>
          <cell r="C208"/>
          <cell r="D208"/>
          <cell r="E208"/>
          <cell r="G208"/>
          <cell r="H208"/>
        </row>
        <row r="209">
          <cell r="B209"/>
          <cell r="C209"/>
          <cell r="D209"/>
          <cell r="E209"/>
          <cell r="G209"/>
          <cell r="H209"/>
        </row>
        <row r="210">
          <cell r="B210"/>
          <cell r="C210"/>
          <cell r="D210"/>
          <cell r="E210"/>
          <cell r="G210"/>
          <cell r="H210"/>
        </row>
        <row r="211">
          <cell r="B211"/>
          <cell r="C211"/>
          <cell r="D211"/>
          <cell r="E211"/>
          <cell r="G211"/>
          <cell r="H211"/>
        </row>
        <row r="212">
          <cell r="B212"/>
          <cell r="C212"/>
          <cell r="D212"/>
          <cell r="E212"/>
          <cell r="G212"/>
          <cell r="H212"/>
        </row>
        <row r="213">
          <cell r="B213"/>
          <cell r="C213"/>
          <cell r="D213"/>
          <cell r="E213"/>
          <cell r="G213"/>
          <cell r="H213"/>
        </row>
        <row r="214">
          <cell r="B214"/>
          <cell r="C214"/>
          <cell r="D214"/>
          <cell r="E214"/>
          <cell r="G214"/>
          <cell r="H214"/>
        </row>
        <row r="215">
          <cell r="B215"/>
          <cell r="C215"/>
          <cell r="D215"/>
          <cell r="E215"/>
          <cell r="G215"/>
          <cell r="H215"/>
        </row>
        <row r="216">
          <cell r="B216"/>
          <cell r="C216"/>
          <cell r="D216"/>
          <cell r="E216"/>
          <cell r="G216"/>
          <cell r="H216"/>
        </row>
        <row r="217">
          <cell r="B217"/>
          <cell r="C217"/>
          <cell r="D217"/>
          <cell r="E217"/>
          <cell r="G217"/>
          <cell r="H217"/>
        </row>
        <row r="218">
          <cell r="B218"/>
          <cell r="C218"/>
          <cell r="D218"/>
          <cell r="E218"/>
          <cell r="G218"/>
          <cell r="H218"/>
        </row>
        <row r="219">
          <cell r="B219"/>
          <cell r="C219"/>
          <cell r="D219"/>
          <cell r="E219"/>
          <cell r="G219"/>
          <cell r="H219"/>
        </row>
        <row r="220">
          <cell r="B220"/>
          <cell r="C220"/>
          <cell r="D220"/>
          <cell r="E220"/>
          <cell r="G220"/>
          <cell r="H220"/>
        </row>
        <row r="221">
          <cell r="B221"/>
          <cell r="C221"/>
          <cell r="D221"/>
          <cell r="E221"/>
          <cell r="G221"/>
          <cell r="H221"/>
        </row>
        <row r="222">
          <cell r="B222"/>
          <cell r="C222"/>
          <cell r="D222"/>
          <cell r="E222"/>
          <cell r="G222"/>
          <cell r="H222"/>
        </row>
        <row r="223">
          <cell r="B223"/>
          <cell r="C223"/>
          <cell r="D223"/>
          <cell r="E223"/>
          <cell r="G223"/>
          <cell r="H223"/>
        </row>
        <row r="224">
          <cell r="B224"/>
          <cell r="C224"/>
          <cell r="D224"/>
          <cell r="E224"/>
          <cell r="G224"/>
          <cell r="H224"/>
        </row>
        <row r="225">
          <cell r="B225"/>
          <cell r="C225"/>
          <cell r="D225"/>
          <cell r="E225"/>
          <cell r="G225"/>
          <cell r="H225"/>
        </row>
        <row r="226">
          <cell r="B226"/>
          <cell r="C226"/>
          <cell r="D226"/>
          <cell r="E226"/>
          <cell r="G226"/>
          <cell r="H226"/>
        </row>
        <row r="227">
          <cell r="B227"/>
          <cell r="C227"/>
          <cell r="D227"/>
          <cell r="E227"/>
          <cell r="G227"/>
          <cell r="H227"/>
        </row>
        <row r="228">
          <cell r="B228"/>
          <cell r="C228"/>
          <cell r="D228"/>
          <cell r="E228"/>
          <cell r="G228"/>
          <cell r="H228"/>
        </row>
        <row r="229">
          <cell r="B229"/>
          <cell r="C229"/>
          <cell r="D229"/>
          <cell r="E229"/>
          <cell r="G229"/>
          <cell r="H229"/>
        </row>
        <row r="230">
          <cell r="B230"/>
          <cell r="C230"/>
          <cell r="D230"/>
          <cell r="E230"/>
          <cell r="G230"/>
          <cell r="H230"/>
        </row>
        <row r="231">
          <cell r="B231"/>
          <cell r="C231"/>
          <cell r="D231"/>
          <cell r="E231"/>
          <cell r="G231"/>
          <cell r="H231"/>
        </row>
        <row r="232">
          <cell r="B232"/>
          <cell r="C232"/>
          <cell r="D232"/>
          <cell r="E232"/>
          <cell r="G232"/>
          <cell r="H232"/>
        </row>
        <row r="233">
          <cell r="B233"/>
          <cell r="C233"/>
          <cell r="D233"/>
          <cell r="E233"/>
          <cell r="G233"/>
          <cell r="H233"/>
        </row>
        <row r="234">
          <cell r="B234"/>
          <cell r="C234"/>
          <cell r="D234"/>
          <cell r="E234"/>
          <cell r="G234"/>
          <cell r="H234"/>
        </row>
        <row r="235">
          <cell r="B235"/>
          <cell r="C235"/>
          <cell r="D235"/>
          <cell r="E235"/>
          <cell r="G235"/>
          <cell r="H235"/>
        </row>
        <row r="236">
          <cell r="B236"/>
          <cell r="C236"/>
          <cell r="D236"/>
          <cell r="E236"/>
          <cell r="G236"/>
          <cell r="H236"/>
        </row>
        <row r="237">
          <cell r="B237"/>
          <cell r="C237"/>
          <cell r="D237"/>
          <cell r="E237"/>
          <cell r="G237"/>
          <cell r="H237"/>
        </row>
        <row r="238">
          <cell r="B238"/>
          <cell r="C238"/>
          <cell r="D238"/>
          <cell r="E238"/>
          <cell r="G238"/>
          <cell r="H238"/>
        </row>
        <row r="239">
          <cell r="B239"/>
          <cell r="C239"/>
          <cell r="D239"/>
          <cell r="E239"/>
          <cell r="G239"/>
          <cell r="H239"/>
        </row>
        <row r="240">
          <cell r="B240"/>
          <cell r="C240"/>
          <cell r="D240"/>
          <cell r="E240"/>
          <cell r="G240"/>
          <cell r="H240"/>
        </row>
        <row r="241">
          <cell r="B241"/>
          <cell r="C241"/>
          <cell r="D241"/>
          <cell r="E241"/>
          <cell r="G241"/>
          <cell r="H241"/>
        </row>
        <row r="242">
          <cell r="B242"/>
          <cell r="C242"/>
          <cell r="D242"/>
          <cell r="E242"/>
          <cell r="G242"/>
          <cell r="H242"/>
        </row>
        <row r="243">
          <cell r="B243"/>
          <cell r="C243"/>
          <cell r="D243"/>
          <cell r="E243"/>
          <cell r="G243"/>
          <cell r="H243"/>
        </row>
        <row r="244">
          <cell r="B244"/>
          <cell r="C244"/>
          <cell r="D244"/>
          <cell r="E244"/>
          <cell r="G244"/>
          <cell r="H244"/>
        </row>
        <row r="245">
          <cell r="B245"/>
          <cell r="C245"/>
          <cell r="D245"/>
          <cell r="E245"/>
          <cell r="G245"/>
          <cell r="H245"/>
        </row>
        <row r="246">
          <cell r="B246"/>
          <cell r="C246"/>
          <cell r="D246"/>
          <cell r="E246"/>
          <cell r="G246"/>
          <cell r="H246"/>
        </row>
        <row r="247">
          <cell r="B247"/>
          <cell r="C247"/>
          <cell r="D247"/>
          <cell r="E247"/>
          <cell r="G247"/>
          <cell r="H247"/>
        </row>
        <row r="248">
          <cell r="B248"/>
          <cell r="C248"/>
          <cell r="D248"/>
          <cell r="E248"/>
          <cell r="G248"/>
          <cell r="H248"/>
        </row>
        <row r="249">
          <cell r="B249"/>
          <cell r="C249"/>
          <cell r="D249"/>
          <cell r="E249"/>
          <cell r="G249"/>
          <cell r="H249"/>
        </row>
        <row r="250">
          <cell r="B250"/>
          <cell r="C250"/>
          <cell r="D250"/>
          <cell r="E250"/>
          <cell r="G250"/>
          <cell r="H250"/>
        </row>
        <row r="251">
          <cell r="B251"/>
          <cell r="C251"/>
          <cell r="D251"/>
          <cell r="E251"/>
          <cell r="G251"/>
          <cell r="H251"/>
        </row>
        <row r="252">
          <cell r="B252"/>
          <cell r="C252"/>
          <cell r="D252"/>
          <cell r="E252"/>
          <cell r="G252"/>
          <cell r="H252"/>
        </row>
        <row r="253">
          <cell r="B253"/>
          <cell r="C253"/>
          <cell r="D253"/>
          <cell r="E253"/>
          <cell r="G253"/>
          <cell r="H253"/>
        </row>
        <row r="254">
          <cell r="B254"/>
          <cell r="C254"/>
          <cell r="D254"/>
          <cell r="E254"/>
          <cell r="G254"/>
          <cell r="H254"/>
        </row>
        <row r="255">
          <cell r="B255"/>
          <cell r="C255"/>
          <cell r="D255"/>
          <cell r="E255"/>
          <cell r="G255"/>
          <cell r="H255"/>
        </row>
        <row r="256">
          <cell r="B256"/>
          <cell r="C256"/>
          <cell r="D256"/>
          <cell r="E256"/>
          <cell r="G256"/>
          <cell r="H256"/>
        </row>
        <row r="257">
          <cell r="B257"/>
          <cell r="C257"/>
          <cell r="D257"/>
          <cell r="E257"/>
          <cell r="G257"/>
          <cell r="H257"/>
        </row>
        <row r="258">
          <cell r="B258"/>
          <cell r="C258"/>
          <cell r="D258"/>
          <cell r="E258"/>
          <cell r="G258"/>
          <cell r="H258"/>
        </row>
        <row r="259">
          <cell r="B259"/>
          <cell r="C259"/>
          <cell r="D259"/>
          <cell r="E259"/>
          <cell r="G259"/>
          <cell r="H259"/>
        </row>
        <row r="260">
          <cell r="B260"/>
          <cell r="C260"/>
          <cell r="D260"/>
          <cell r="E260"/>
          <cell r="G260"/>
          <cell r="H260"/>
        </row>
        <row r="261">
          <cell r="B261"/>
          <cell r="C261"/>
          <cell r="D261"/>
          <cell r="E261"/>
          <cell r="G261"/>
          <cell r="H261"/>
        </row>
        <row r="262">
          <cell r="B262"/>
          <cell r="C262"/>
          <cell r="D262"/>
          <cell r="E262"/>
          <cell r="G262"/>
          <cell r="H262"/>
        </row>
        <row r="263">
          <cell r="B263"/>
          <cell r="C263"/>
          <cell r="D263"/>
          <cell r="E263"/>
          <cell r="G263"/>
          <cell r="H263"/>
        </row>
        <row r="264">
          <cell r="B264"/>
          <cell r="C264"/>
          <cell r="D264"/>
          <cell r="E264"/>
          <cell r="G264"/>
          <cell r="H264"/>
        </row>
        <row r="265">
          <cell r="B265"/>
          <cell r="C265"/>
          <cell r="D265"/>
          <cell r="E265"/>
          <cell r="G265"/>
          <cell r="H265"/>
        </row>
        <row r="266">
          <cell r="B266"/>
          <cell r="C266"/>
          <cell r="D266"/>
          <cell r="E266"/>
          <cell r="G266"/>
          <cell r="H266"/>
        </row>
        <row r="267">
          <cell r="B267"/>
          <cell r="C267"/>
          <cell r="D267"/>
          <cell r="E267"/>
          <cell r="G267"/>
          <cell r="H267"/>
        </row>
        <row r="268">
          <cell r="B268"/>
          <cell r="C268"/>
          <cell r="D268"/>
          <cell r="E268"/>
          <cell r="G268"/>
          <cell r="H268"/>
        </row>
        <row r="269">
          <cell r="B269"/>
          <cell r="C269"/>
          <cell r="D269"/>
          <cell r="E269"/>
          <cell r="G269"/>
          <cell r="H269"/>
        </row>
        <row r="270">
          <cell r="B270"/>
          <cell r="C270"/>
          <cell r="D270"/>
          <cell r="E270"/>
          <cell r="G270"/>
          <cell r="H270"/>
        </row>
        <row r="271">
          <cell r="B271"/>
          <cell r="C271"/>
          <cell r="D271"/>
          <cell r="E271"/>
          <cell r="G271"/>
          <cell r="H271"/>
        </row>
        <row r="272">
          <cell r="B272"/>
          <cell r="C272"/>
          <cell r="D272"/>
          <cell r="E272"/>
          <cell r="G272"/>
          <cell r="H272"/>
        </row>
        <row r="273">
          <cell r="B273"/>
          <cell r="C273"/>
          <cell r="D273"/>
          <cell r="E273"/>
          <cell r="G273"/>
          <cell r="H273"/>
        </row>
        <row r="274">
          <cell r="B274"/>
          <cell r="C274"/>
          <cell r="D274"/>
          <cell r="E274"/>
          <cell r="G274"/>
          <cell r="H274"/>
        </row>
        <row r="275">
          <cell r="B275"/>
          <cell r="C275"/>
          <cell r="D275"/>
          <cell r="E275"/>
          <cell r="G275"/>
          <cell r="H275"/>
        </row>
        <row r="276">
          <cell r="B276"/>
          <cell r="C276"/>
          <cell r="D276"/>
          <cell r="E276"/>
          <cell r="G276"/>
          <cell r="H276"/>
        </row>
        <row r="277">
          <cell r="B277"/>
          <cell r="C277"/>
          <cell r="D277"/>
          <cell r="E277"/>
          <cell r="G277"/>
          <cell r="H277"/>
        </row>
        <row r="278">
          <cell r="B278"/>
          <cell r="C278"/>
          <cell r="D278"/>
          <cell r="E278"/>
          <cell r="G278"/>
          <cell r="H278"/>
        </row>
        <row r="279">
          <cell r="B279"/>
          <cell r="C279"/>
          <cell r="D279"/>
          <cell r="E279"/>
          <cell r="G279"/>
          <cell r="H279"/>
        </row>
        <row r="280">
          <cell r="B280"/>
          <cell r="C280"/>
          <cell r="D280"/>
          <cell r="E280"/>
          <cell r="G280"/>
          <cell r="H280"/>
        </row>
        <row r="281">
          <cell r="B281"/>
          <cell r="C281"/>
          <cell r="D281"/>
          <cell r="E281"/>
          <cell r="G281"/>
          <cell r="H281"/>
        </row>
        <row r="282">
          <cell r="B282"/>
          <cell r="C282"/>
          <cell r="D282"/>
          <cell r="E282"/>
          <cell r="G282"/>
          <cell r="H282"/>
        </row>
        <row r="283">
          <cell r="B283"/>
          <cell r="C283"/>
          <cell r="D283"/>
          <cell r="E283"/>
          <cell r="G283"/>
          <cell r="H283"/>
        </row>
        <row r="284">
          <cell r="B284"/>
          <cell r="C284"/>
          <cell r="D284"/>
          <cell r="E284"/>
          <cell r="G284"/>
          <cell r="H284"/>
        </row>
        <row r="285">
          <cell r="B285"/>
          <cell r="C285"/>
          <cell r="D285"/>
          <cell r="E285"/>
          <cell r="G285"/>
          <cell r="H285"/>
        </row>
        <row r="286">
          <cell r="B286"/>
          <cell r="C286"/>
          <cell r="D286"/>
          <cell r="E286"/>
          <cell r="G286"/>
          <cell r="H286"/>
        </row>
        <row r="287">
          <cell r="B287"/>
          <cell r="C287"/>
          <cell r="D287"/>
          <cell r="E287"/>
          <cell r="G287"/>
          <cell r="H287"/>
        </row>
        <row r="288">
          <cell r="B288"/>
          <cell r="C288"/>
          <cell r="D288"/>
          <cell r="E288"/>
          <cell r="G288"/>
          <cell r="H288"/>
        </row>
        <row r="289">
          <cell r="B289"/>
          <cell r="C289"/>
          <cell r="D289"/>
          <cell r="E289"/>
          <cell r="G289"/>
          <cell r="H289"/>
        </row>
        <row r="290">
          <cell r="B290"/>
          <cell r="C290"/>
          <cell r="D290"/>
          <cell r="E290"/>
          <cell r="G290"/>
          <cell r="H290"/>
        </row>
        <row r="291">
          <cell r="B291"/>
          <cell r="C291"/>
          <cell r="D291"/>
          <cell r="E291"/>
          <cell r="G291"/>
          <cell r="H291"/>
        </row>
        <row r="292">
          <cell r="B292"/>
          <cell r="C292"/>
          <cell r="D292"/>
          <cell r="E292"/>
          <cell r="G292"/>
          <cell r="H292"/>
        </row>
        <row r="293">
          <cell r="B293"/>
          <cell r="C293"/>
          <cell r="D293"/>
          <cell r="E293"/>
          <cell r="G293"/>
          <cell r="H293"/>
        </row>
        <row r="294">
          <cell r="B294"/>
          <cell r="C294"/>
          <cell r="D294"/>
          <cell r="E294"/>
          <cell r="G294"/>
          <cell r="H294"/>
        </row>
        <row r="295">
          <cell r="B295"/>
          <cell r="C295"/>
          <cell r="D295"/>
          <cell r="E295"/>
          <cell r="G295"/>
          <cell r="H295"/>
        </row>
        <row r="296">
          <cell r="B296"/>
          <cell r="C296"/>
          <cell r="D296"/>
          <cell r="E296"/>
          <cell r="G296"/>
          <cell r="H296"/>
        </row>
        <row r="297">
          <cell r="B297"/>
          <cell r="C297"/>
          <cell r="D297"/>
          <cell r="E297"/>
          <cell r="G297"/>
          <cell r="H297"/>
        </row>
        <row r="298">
          <cell r="B298"/>
          <cell r="C298"/>
          <cell r="D298"/>
          <cell r="E298"/>
          <cell r="G298"/>
          <cell r="H298"/>
        </row>
        <row r="299">
          <cell r="B299"/>
          <cell r="C299"/>
          <cell r="D299"/>
          <cell r="E299"/>
          <cell r="G299"/>
          <cell r="H299"/>
        </row>
        <row r="300">
          <cell r="B300"/>
          <cell r="C300"/>
          <cell r="D300"/>
          <cell r="E300"/>
          <cell r="G300"/>
          <cell r="H300"/>
        </row>
        <row r="301">
          <cell r="B301"/>
          <cell r="C301"/>
          <cell r="D301"/>
          <cell r="E301"/>
          <cell r="G301"/>
          <cell r="H301"/>
        </row>
        <row r="302">
          <cell r="B302"/>
          <cell r="C302"/>
          <cell r="D302"/>
          <cell r="E302"/>
          <cell r="G302"/>
          <cell r="H302"/>
        </row>
        <row r="303">
          <cell r="B303"/>
          <cell r="C303"/>
          <cell r="D303"/>
          <cell r="E303"/>
          <cell r="G303"/>
          <cell r="H303"/>
        </row>
        <row r="304">
          <cell r="B304"/>
          <cell r="C304"/>
          <cell r="D304"/>
          <cell r="E304"/>
          <cell r="G304"/>
          <cell r="H304"/>
        </row>
        <row r="305">
          <cell r="B305"/>
          <cell r="C305"/>
          <cell r="D305"/>
          <cell r="E305"/>
          <cell r="G305"/>
          <cell r="H305"/>
        </row>
        <row r="306">
          <cell r="B306"/>
          <cell r="C306"/>
          <cell r="D306"/>
          <cell r="E306"/>
          <cell r="G306"/>
          <cell r="H306"/>
        </row>
        <row r="307">
          <cell r="B307"/>
          <cell r="C307"/>
          <cell r="D307"/>
          <cell r="E307"/>
          <cell r="G307"/>
          <cell r="H307"/>
        </row>
        <row r="308">
          <cell r="B308"/>
          <cell r="C308"/>
          <cell r="D308"/>
          <cell r="E308"/>
          <cell r="G308"/>
          <cell r="H308"/>
        </row>
        <row r="309">
          <cell r="B309"/>
          <cell r="C309"/>
          <cell r="D309"/>
          <cell r="E309"/>
          <cell r="G309"/>
          <cell r="H309"/>
        </row>
        <row r="310">
          <cell r="B310"/>
          <cell r="C310"/>
          <cell r="D310"/>
          <cell r="E310"/>
          <cell r="G310"/>
          <cell r="H310"/>
        </row>
        <row r="311">
          <cell r="B311"/>
          <cell r="C311"/>
          <cell r="D311"/>
          <cell r="E311"/>
          <cell r="G311"/>
          <cell r="H311"/>
        </row>
        <row r="312">
          <cell r="B312"/>
          <cell r="C312"/>
          <cell r="D312"/>
          <cell r="E312"/>
          <cell r="G312"/>
          <cell r="H312"/>
        </row>
        <row r="313">
          <cell r="B313"/>
          <cell r="C313"/>
          <cell r="D313"/>
          <cell r="E313"/>
          <cell r="G313"/>
          <cell r="H313"/>
        </row>
        <row r="314">
          <cell r="B314"/>
          <cell r="C314"/>
          <cell r="D314"/>
          <cell r="E314"/>
          <cell r="G314"/>
          <cell r="H314"/>
        </row>
        <row r="315">
          <cell r="B315"/>
          <cell r="C315"/>
          <cell r="D315"/>
          <cell r="E315"/>
          <cell r="G315"/>
          <cell r="H315"/>
        </row>
        <row r="316">
          <cell r="B316"/>
          <cell r="C316"/>
          <cell r="D316"/>
          <cell r="E316"/>
          <cell r="G316"/>
          <cell r="H316"/>
        </row>
        <row r="317">
          <cell r="B317"/>
          <cell r="C317"/>
          <cell r="D317"/>
          <cell r="E317"/>
          <cell r="G317"/>
          <cell r="H317"/>
        </row>
        <row r="318">
          <cell r="B318"/>
          <cell r="C318"/>
          <cell r="D318"/>
          <cell r="E318"/>
          <cell r="G318"/>
          <cell r="H318"/>
        </row>
        <row r="319">
          <cell r="B319"/>
          <cell r="C319"/>
          <cell r="D319"/>
          <cell r="E319"/>
          <cell r="G319"/>
          <cell r="H319"/>
        </row>
        <row r="320">
          <cell r="B320"/>
          <cell r="C320"/>
          <cell r="D320"/>
          <cell r="E320"/>
          <cell r="G320"/>
          <cell r="H320"/>
        </row>
        <row r="321">
          <cell r="B321"/>
          <cell r="C321"/>
          <cell r="D321"/>
          <cell r="E321"/>
          <cell r="G321"/>
          <cell r="H321"/>
        </row>
        <row r="322">
          <cell r="B322"/>
          <cell r="C322"/>
          <cell r="D322"/>
          <cell r="E322"/>
          <cell r="G322"/>
          <cell r="H322"/>
        </row>
        <row r="323">
          <cell r="B323"/>
          <cell r="C323"/>
          <cell r="D323"/>
          <cell r="E323"/>
          <cell r="G323"/>
          <cell r="H323"/>
        </row>
        <row r="324">
          <cell r="B324"/>
          <cell r="C324"/>
          <cell r="D324"/>
          <cell r="E324"/>
          <cell r="G324"/>
          <cell r="H324"/>
        </row>
        <row r="325">
          <cell r="B325"/>
          <cell r="C325"/>
          <cell r="D325"/>
          <cell r="E325"/>
          <cell r="G325"/>
          <cell r="H325"/>
        </row>
        <row r="326">
          <cell r="B326"/>
          <cell r="C326"/>
          <cell r="D326"/>
          <cell r="E326"/>
          <cell r="G326"/>
          <cell r="H326"/>
        </row>
        <row r="327">
          <cell r="B327"/>
          <cell r="C327"/>
          <cell r="D327"/>
          <cell r="E327"/>
          <cell r="G327"/>
          <cell r="H327"/>
        </row>
        <row r="328">
          <cell r="B328"/>
          <cell r="C328"/>
          <cell r="D328"/>
          <cell r="E328"/>
          <cell r="G328"/>
          <cell r="H328"/>
        </row>
        <row r="329">
          <cell r="B329"/>
          <cell r="C329"/>
          <cell r="D329"/>
          <cell r="E329"/>
          <cell r="G329"/>
          <cell r="H329"/>
        </row>
        <row r="330">
          <cell r="B330"/>
          <cell r="C330"/>
          <cell r="D330"/>
          <cell r="E330"/>
          <cell r="G330"/>
          <cell r="H330"/>
        </row>
        <row r="331">
          <cell r="B331"/>
          <cell r="C331"/>
          <cell r="D331"/>
          <cell r="E331"/>
          <cell r="G331"/>
          <cell r="H331"/>
        </row>
        <row r="332">
          <cell r="B332"/>
          <cell r="C332"/>
          <cell r="D332"/>
          <cell r="E332"/>
          <cell r="G332"/>
          <cell r="H332"/>
        </row>
        <row r="333">
          <cell r="B333"/>
          <cell r="C333"/>
          <cell r="D333"/>
          <cell r="E333"/>
          <cell r="G333"/>
          <cell r="H333"/>
        </row>
        <row r="334">
          <cell r="B334"/>
          <cell r="C334"/>
          <cell r="D334"/>
          <cell r="E334"/>
          <cell r="G334"/>
          <cell r="H334"/>
        </row>
        <row r="335">
          <cell r="B335"/>
          <cell r="C335"/>
          <cell r="D335"/>
          <cell r="E335"/>
          <cell r="G335"/>
          <cell r="H335"/>
        </row>
        <row r="336">
          <cell r="B336"/>
          <cell r="C336"/>
          <cell r="D336"/>
          <cell r="E336"/>
          <cell r="G336"/>
          <cell r="H336"/>
        </row>
        <row r="337">
          <cell r="B337"/>
          <cell r="C337"/>
          <cell r="D337"/>
          <cell r="E337"/>
          <cell r="G337"/>
          <cell r="H337"/>
        </row>
        <row r="338">
          <cell r="B338"/>
          <cell r="C338"/>
          <cell r="D338"/>
          <cell r="E338"/>
          <cell r="G338"/>
          <cell r="H338"/>
        </row>
        <row r="339">
          <cell r="B339"/>
          <cell r="C339"/>
          <cell r="D339"/>
          <cell r="E339"/>
          <cell r="G339"/>
          <cell r="H339"/>
        </row>
        <row r="340">
          <cell r="B340"/>
          <cell r="C340"/>
          <cell r="D340"/>
          <cell r="E340"/>
          <cell r="G340"/>
          <cell r="H340"/>
        </row>
        <row r="341">
          <cell r="B341"/>
          <cell r="C341"/>
          <cell r="D341"/>
          <cell r="E341"/>
          <cell r="G341"/>
          <cell r="H341"/>
        </row>
        <row r="342">
          <cell r="B342"/>
          <cell r="C342"/>
          <cell r="D342"/>
          <cell r="E342"/>
          <cell r="G342"/>
          <cell r="H342"/>
        </row>
        <row r="343">
          <cell r="B343"/>
          <cell r="C343"/>
          <cell r="D343"/>
          <cell r="E343"/>
          <cell r="G343"/>
          <cell r="H343"/>
        </row>
        <row r="344">
          <cell r="B344"/>
          <cell r="C344"/>
          <cell r="D344"/>
          <cell r="E344"/>
          <cell r="G344"/>
          <cell r="H344"/>
        </row>
        <row r="345">
          <cell r="B345"/>
          <cell r="C345"/>
          <cell r="D345"/>
          <cell r="E345"/>
          <cell r="G345"/>
          <cell r="H345"/>
        </row>
        <row r="346">
          <cell r="B346"/>
          <cell r="C346"/>
          <cell r="D346"/>
          <cell r="E346"/>
          <cell r="G346"/>
          <cell r="H346"/>
        </row>
        <row r="347">
          <cell r="B347"/>
          <cell r="C347"/>
          <cell r="D347"/>
          <cell r="E347"/>
          <cell r="G347"/>
          <cell r="H347"/>
        </row>
        <row r="348">
          <cell r="B348"/>
          <cell r="C348"/>
          <cell r="D348"/>
          <cell r="E348"/>
          <cell r="G348"/>
          <cell r="H348"/>
        </row>
        <row r="349">
          <cell r="B349"/>
          <cell r="C349"/>
          <cell r="D349"/>
          <cell r="E349"/>
          <cell r="G349"/>
          <cell r="H349"/>
        </row>
        <row r="350">
          <cell r="B350"/>
          <cell r="C350"/>
          <cell r="D350"/>
          <cell r="E350"/>
          <cell r="G350"/>
          <cell r="H350"/>
        </row>
        <row r="351">
          <cell r="B351"/>
          <cell r="C351"/>
          <cell r="D351"/>
          <cell r="E351"/>
          <cell r="G351"/>
          <cell r="H351"/>
        </row>
        <row r="352">
          <cell r="B352"/>
          <cell r="C352"/>
          <cell r="D352"/>
          <cell r="E352"/>
          <cell r="G352"/>
          <cell r="H352"/>
        </row>
        <row r="353">
          <cell r="B353"/>
          <cell r="C353"/>
          <cell r="D353"/>
          <cell r="E353"/>
          <cell r="G353"/>
          <cell r="H353"/>
        </row>
        <row r="354">
          <cell r="B354"/>
          <cell r="C354"/>
          <cell r="D354"/>
          <cell r="E354"/>
          <cell r="G354"/>
          <cell r="H354"/>
        </row>
        <row r="355">
          <cell r="B355"/>
          <cell r="C355"/>
          <cell r="D355"/>
          <cell r="E355"/>
          <cell r="G355"/>
          <cell r="H355"/>
        </row>
        <row r="356">
          <cell r="B356"/>
          <cell r="C356"/>
          <cell r="D356"/>
          <cell r="E356"/>
          <cell r="G356"/>
          <cell r="H356"/>
        </row>
        <row r="357">
          <cell r="B357"/>
          <cell r="C357"/>
          <cell r="D357"/>
          <cell r="E357"/>
          <cell r="G357"/>
          <cell r="H357"/>
        </row>
        <row r="358">
          <cell r="B358"/>
          <cell r="C358"/>
          <cell r="D358"/>
          <cell r="E358"/>
          <cell r="G358"/>
          <cell r="H358"/>
        </row>
        <row r="359">
          <cell r="B359"/>
          <cell r="C359"/>
          <cell r="D359"/>
          <cell r="E359"/>
          <cell r="G359"/>
          <cell r="H359"/>
        </row>
        <row r="360">
          <cell r="B360"/>
          <cell r="C360"/>
          <cell r="D360"/>
          <cell r="E360"/>
          <cell r="G360"/>
          <cell r="H360"/>
        </row>
        <row r="361">
          <cell r="B361"/>
          <cell r="C361"/>
          <cell r="D361"/>
          <cell r="E361"/>
          <cell r="G361"/>
          <cell r="H361"/>
        </row>
        <row r="362">
          <cell r="B362"/>
          <cell r="C362"/>
          <cell r="D362"/>
          <cell r="E362"/>
          <cell r="G362"/>
          <cell r="H362"/>
        </row>
        <row r="363">
          <cell r="B363"/>
          <cell r="C363"/>
          <cell r="D363"/>
          <cell r="E363"/>
          <cell r="G363"/>
          <cell r="H363"/>
        </row>
        <row r="364">
          <cell r="B364"/>
          <cell r="C364"/>
          <cell r="D364"/>
          <cell r="E364"/>
          <cell r="G364"/>
          <cell r="H364"/>
        </row>
        <row r="365">
          <cell r="B365"/>
          <cell r="C365"/>
          <cell r="D365"/>
          <cell r="E365"/>
          <cell r="G365"/>
          <cell r="H365"/>
        </row>
        <row r="366">
          <cell r="B366"/>
          <cell r="C366"/>
          <cell r="D366"/>
          <cell r="E366"/>
          <cell r="G366"/>
          <cell r="H366"/>
        </row>
        <row r="367">
          <cell r="B367"/>
          <cell r="C367"/>
          <cell r="D367"/>
          <cell r="E367"/>
          <cell r="G367"/>
          <cell r="H367"/>
        </row>
        <row r="368">
          <cell r="B368"/>
          <cell r="C368"/>
          <cell r="D368"/>
          <cell r="E368"/>
          <cell r="G368"/>
          <cell r="H368"/>
        </row>
        <row r="369">
          <cell r="B369"/>
          <cell r="C369"/>
          <cell r="D369"/>
          <cell r="E369"/>
          <cell r="G369"/>
          <cell r="H369"/>
        </row>
        <row r="370">
          <cell r="B370"/>
          <cell r="C370"/>
          <cell r="D370"/>
          <cell r="E370"/>
          <cell r="G370"/>
          <cell r="H370"/>
        </row>
        <row r="371">
          <cell r="B371"/>
          <cell r="C371"/>
          <cell r="D371"/>
          <cell r="E371"/>
          <cell r="G371"/>
          <cell r="H371"/>
        </row>
        <row r="372">
          <cell r="B372"/>
          <cell r="C372"/>
          <cell r="D372"/>
          <cell r="E372"/>
          <cell r="G372"/>
          <cell r="H372"/>
        </row>
        <row r="373">
          <cell r="B373"/>
          <cell r="C373"/>
          <cell r="D373"/>
          <cell r="E373"/>
          <cell r="G373"/>
          <cell r="H373"/>
        </row>
        <row r="374">
          <cell r="B374"/>
          <cell r="C374"/>
          <cell r="D374"/>
          <cell r="E374"/>
          <cell r="G374"/>
          <cell r="H374"/>
        </row>
        <row r="375">
          <cell r="B375"/>
          <cell r="C375"/>
          <cell r="D375"/>
          <cell r="E375"/>
          <cell r="G375"/>
          <cell r="H375"/>
        </row>
        <row r="376">
          <cell r="B376"/>
          <cell r="C376"/>
          <cell r="D376"/>
          <cell r="E376"/>
          <cell r="G376"/>
          <cell r="H376"/>
        </row>
        <row r="377">
          <cell r="B377"/>
          <cell r="C377"/>
          <cell r="D377"/>
          <cell r="E377"/>
          <cell r="G377"/>
          <cell r="H377"/>
        </row>
        <row r="378">
          <cell r="B378"/>
          <cell r="C378"/>
          <cell r="D378"/>
          <cell r="E378"/>
          <cell r="G378"/>
          <cell r="H378"/>
        </row>
        <row r="379">
          <cell r="B379"/>
          <cell r="C379"/>
          <cell r="D379"/>
          <cell r="E379"/>
          <cell r="G379"/>
          <cell r="H379"/>
        </row>
        <row r="380">
          <cell r="B380"/>
          <cell r="C380"/>
          <cell r="D380"/>
          <cell r="E380"/>
          <cell r="G380"/>
          <cell r="H380"/>
        </row>
        <row r="381">
          <cell r="B381"/>
          <cell r="C381"/>
          <cell r="D381"/>
          <cell r="E381"/>
          <cell r="G381"/>
          <cell r="H381"/>
        </row>
        <row r="382">
          <cell r="B382"/>
          <cell r="C382"/>
          <cell r="D382"/>
          <cell r="E382"/>
          <cell r="G382"/>
          <cell r="H382"/>
        </row>
        <row r="383">
          <cell r="B383"/>
          <cell r="C383"/>
          <cell r="D383"/>
          <cell r="E383"/>
          <cell r="G383"/>
          <cell r="H383"/>
        </row>
        <row r="384">
          <cell r="B384"/>
          <cell r="C384"/>
          <cell r="D384"/>
          <cell r="E384"/>
          <cell r="G384"/>
          <cell r="H384"/>
        </row>
        <row r="385">
          <cell r="B385"/>
          <cell r="C385"/>
          <cell r="D385"/>
          <cell r="E385"/>
          <cell r="G385"/>
          <cell r="H385"/>
        </row>
        <row r="386">
          <cell r="B386"/>
          <cell r="C386"/>
          <cell r="D386"/>
          <cell r="E386"/>
          <cell r="G386"/>
          <cell r="H386"/>
        </row>
        <row r="387">
          <cell r="B387"/>
          <cell r="C387"/>
          <cell r="D387"/>
          <cell r="E387"/>
          <cell r="G387"/>
          <cell r="H387"/>
        </row>
        <row r="388">
          <cell r="B388"/>
          <cell r="C388"/>
          <cell r="D388"/>
          <cell r="E388"/>
          <cell r="G388"/>
          <cell r="H388"/>
        </row>
        <row r="389">
          <cell r="B389"/>
          <cell r="C389"/>
          <cell r="D389"/>
          <cell r="E389"/>
          <cell r="G389"/>
          <cell r="H389"/>
        </row>
        <row r="390">
          <cell r="B390"/>
          <cell r="C390"/>
          <cell r="D390"/>
          <cell r="E390"/>
          <cell r="G390"/>
          <cell r="H390"/>
        </row>
        <row r="391">
          <cell r="B391"/>
          <cell r="C391"/>
          <cell r="D391"/>
          <cell r="E391"/>
          <cell r="G391"/>
          <cell r="H391"/>
        </row>
        <row r="392">
          <cell r="B392"/>
          <cell r="C392"/>
          <cell r="D392"/>
          <cell r="E392"/>
          <cell r="G392"/>
          <cell r="H392"/>
        </row>
        <row r="393">
          <cell r="B393"/>
          <cell r="C393"/>
          <cell r="D393"/>
          <cell r="E393"/>
          <cell r="G393"/>
          <cell r="H393"/>
        </row>
        <row r="394">
          <cell r="B394"/>
          <cell r="C394"/>
          <cell r="D394"/>
          <cell r="E394"/>
          <cell r="G394"/>
          <cell r="H394"/>
        </row>
        <row r="395">
          <cell r="B395"/>
          <cell r="C395"/>
          <cell r="D395"/>
          <cell r="E395"/>
          <cell r="G395"/>
          <cell r="H395"/>
        </row>
        <row r="396">
          <cell r="B396"/>
          <cell r="C396"/>
          <cell r="D396"/>
          <cell r="E396"/>
          <cell r="G396"/>
          <cell r="H396"/>
        </row>
        <row r="397">
          <cell r="B397"/>
          <cell r="C397"/>
          <cell r="D397"/>
          <cell r="E397"/>
          <cell r="G397"/>
          <cell r="H397"/>
        </row>
        <row r="398">
          <cell r="B398"/>
          <cell r="C398"/>
          <cell r="D398"/>
          <cell r="E398"/>
          <cell r="G398"/>
          <cell r="H398"/>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BreakPreview" zoomScaleNormal="100" zoomScaleSheetLayoutView="100" workbookViewId="0">
      <selection activeCell="J23" sqref="J23"/>
    </sheetView>
  </sheetViews>
  <sheetFormatPr defaultRowHeight="12.75"/>
  <cols>
    <col min="1" max="1" width="13.140625" style="1" customWidth="1"/>
    <col min="2" max="2" width="46.140625" style="11" customWidth="1"/>
    <col min="3" max="3" width="18.42578125" style="2" customWidth="1"/>
    <col min="4" max="5" width="9.140625" style="3"/>
    <col min="6" max="6" width="11.7109375" style="3" bestFit="1" customWidth="1"/>
    <col min="7" max="254" width="9.140625" style="3"/>
    <col min="255" max="255" width="13.140625" style="3" customWidth="1"/>
    <col min="256" max="256" width="41.140625" style="3" customWidth="1"/>
    <col min="257" max="257" width="18.42578125" style="3" customWidth="1"/>
    <col min="258" max="259" width="9.140625" style="3"/>
    <col min="260" max="260" width="15.140625" style="3" bestFit="1" customWidth="1"/>
    <col min="261" max="510" width="9.140625" style="3"/>
    <col min="511" max="511" width="13.140625" style="3" customWidth="1"/>
    <col min="512" max="512" width="41.140625" style="3" customWidth="1"/>
    <col min="513" max="513" width="18.42578125" style="3" customWidth="1"/>
    <col min="514" max="515" width="9.140625" style="3"/>
    <col min="516" max="516" width="15.140625" style="3" bestFit="1" customWidth="1"/>
    <col min="517" max="766" width="9.140625" style="3"/>
    <col min="767" max="767" width="13.140625" style="3" customWidth="1"/>
    <col min="768" max="768" width="41.140625" style="3" customWidth="1"/>
    <col min="769" max="769" width="18.42578125" style="3" customWidth="1"/>
    <col min="770" max="771" width="9.140625" style="3"/>
    <col min="772" max="772" width="15.140625" style="3" bestFit="1" customWidth="1"/>
    <col min="773" max="1022" width="9.140625" style="3"/>
    <col min="1023" max="1023" width="13.140625" style="3" customWidth="1"/>
    <col min="1024" max="1024" width="41.140625" style="3" customWidth="1"/>
    <col min="1025" max="1025" width="18.42578125" style="3" customWidth="1"/>
    <col min="1026" max="1027" width="9.140625" style="3"/>
    <col min="1028" max="1028" width="15.140625" style="3" bestFit="1" customWidth="1"/>
    <col min="1029" max="1278" width="9.140625" style="3"/>
    <col min="1279" max="1279" width="13.140625" style="3" customWidth="1"/>
    <col min="1280" max="1280" width="41.140625" style="3" customWidth="1"/>
    <col min="1281" max="1281" width="18.42578125" style="3" customWidth="1"/>
    <col min="1282" max="1283" width="9.140625" style="3"/>
    <col min="1284" max="1284" width="15.140625" style="3" bestFit="1" customWidth="1"/>
    <col min="1285" max="1534" width="9.140625" style="3"/>
    <col min="1535" max="1535" width="13.140625" style="3" customWidth="1"/>
    <col min="1536" max="1536" width="41.140625" style="3" customWidth="1"/>
    <col min="1537" max="1537" width="18.42578125" style="3" customWidth="1"/>
    <col min="1538" max="1539" width="9.140625" style="3"/>
    <col min="1540" max="1540" width="15.140625" style="3" bestFit="1" customWidth="1"/>
    <col min="1541" max="1790" width="9.140625" style="3"/>
    <col min="1791" max="1791" width="13.140625" style="3" customWidth="1"/>
    <col min="1792" max="1792" width="41.140625" style="3" customWidth="1"/>
    <col min="1793" max="1793" width="18.42578125" style="3" customWidth="1"/>
    <col min="1794" max="1795" width="9.140625" style="3"/>
    <col min="1796" max="1796" width="15.140625" style="3" bestFit="1" customWidth="1"/>
    <col min="1797" max="2046" width="9.140625" style="3"/>
    <col min="2047" max="2047" width="13.140625" style="3" customWidth="1"/>
    <col min="2048" max="2048" width="41.140625" style="3" customWidth="1"/>
    <col min="2049" max="2049" width="18.42578125" style="3" customWidth="1"/>
    <col min="2050" max="2051" width="9.140625" style="3"/>
    <col min="2052" max="2052" width="15.140625" style="3" bestFit="1" customWidth="1"/>
    <col min="2053" max="2302" width="9.140625" style="3"/>
    <col min="2303" max="2303" width="13.140625" style="3" customWidth="1"/>
    <col min="2304" max="2304" width="41.140625" style="3" customWidth="1"/>
    <col min="2305" max="2305" width="18.42578125" style="3" customWidth="1"/>
    <col min="2306" max="2307" width="9.140625" style="3"/>
    <col min="2308" max="2308" width="15.140625" style="3" bestFit="1" customWidth="1"/>
    <col min="2309" max="2558" width="9.140625" style="3"/>
    <col min="2559" max="2559" width="13.140625" style="3" customWidth="1"/>
    <col min="2560" max="2560" width="41.140625" style="3" customWidth="1"/>
    <col min="2561" max="2561" width="18.42578125" style="3" customWidth="1"/>
    <col min="2562" max="2563" width="9.140625" style="3"/>
    <col min="2564" max="2564" width="15.140625" style="3" bestFit="1" customWidth="1"/>
    <col min="2565" max="2814" width="9.140625" style="3"/>
    <col min="2815" max="2815" width="13.140625" style="3" customWidth="1"/>
    <col min="2816" max="2816" width="41.140625" style="3" customWidth="1"/>
    <col min="2817" max="2817" width="18.42578125" style="3" customWidth="1"/>
    <col min="2818" max="2819" width="9.140625" style="3"/>
    <col min="2820" max="2820" width="15.140625" style="3" bestFit="1" customWidth="1"/>
    <col min="2821" max="3070" width="9.140625" style="3"/>
    <col min="3071" max="3071" width="13.140625" style="3" customWidth="1"/>
    <col min="3072" max="3072" width="41.140625" style="3" customWidth="1"/>
    <col min="3073" max="3073" width="18.42578125" style="3" customWidth="1"/>
    <col min="3074" max="3075" width="9.140625" style="3"/>
    <col min="3076" max="3076" width="15.140625" style="3" bestFit="1" customWidth="1"/>
    <col min="3077" max="3326" width="9.140625" style="3"/>
    <col min="3327" max="3327" width="13.140625" style="3" customWidth="1"/>
    <col min="3328" max="3328" width="41.140625" style="3" customWidth="1"/>
    <col min="3329" max="3329" width="18.42578125" style="3" customWidth="1"/>
    <col min="3330" max="3331" width="9.140625" style="3"/>
    <col min="3332" max="3332" width="15.140625" style="3" bestFit="1" customWidth="1"/>
    <col min="3333" max="3582" width="9.140625" style="3"/>
    <col min="3583" max="3583" width="13.140625" style="3" customWidth="1"/>
    <col min="3584" max="3584" width="41.140625" style="3" customWidth="1"/>
    <col min="3585" max="3585" width="18.42578125" style="3" customWidth="1"/>
    <col min="3586" max="3587" width="9.140625" style="3"/>
    <col min="3588" max="3588" width="15.140625" style="3" bestFit="1" customWidth="1"/>
    <col min="3589" max="3838" width="9.140625" style="3"/>
    <col min="3839" max="3839" width="13.140625" style="3" customWidth="1"/>
    <col min="3840" max="3840" width="41.140625" style="3" customWidth="1"/>
    <col min="3841" max="3841" width="18.42578125" style="3" customWidth="1"/>
    <col min="3842" max="3843" width="9.140625" style="3"/>
    <col min="3844" max="3844" width="15.140625" style="3" bestFit="1" customWidth="1"/>
    <col min="3845" max="4094" width="9.140625" style="3"/>
    <col min="4095" max="4095" width="13.140625" style="3" customWidth="1"/>
    <col min="4096" max="4096" width="41.140625" style="3" customWidth="1"/>
    <col min="4097" max="4097" width="18.42578125" style="3" customWidth="1"/>
    <col min="4098" max="4099" width="9.140625" style="3"/>
    <col min="4100" max="4100" width="15.140625" style="3" bestFit="1" customWidth="1"/>
    <col min="4101" max="4350" width="9.140625" style="3"/>
    <col min="4351" max="4351" width="13.140625" style="3" customWidth="1"/>
    <col min="4352" max="4352" width="41.140625" style="3" customWidth="1"/>
    <col min="4353" max="4353" width="18.42578125" style="3" customWidth="1"/>
    <col min="4354" max="4355" width="9.140625" style="3"/>
    <col min="4356" max="4356" width="15.140625" style="3" bestFit="1" customWidth="1"/>
    <col min="4357" max="4606" width="9.140625" style="3"/>
    <col min="4607" max="4607" width="13.140625" style="3" customWidth="1"/>
    <col min="4608" max="4608" width="41.140625" style="3" customWidth="1"/>
    <col min="4609" max="4609" width="18.42578125" style="3" customWidth="1"/>
    <col min="4610" max="4611" width="9.140625" style="3"/>
    <col min="4612" max="4612" width="15.140625" style="3" bestFit="1" customWidth="1"/>
    <col min="4613" max="4862" width="9.140625" style="3"/>
    <col min="4863" max="4863" width="13.140625" style="3" customWidth="1"/>
    <col min="4864" max="4864" width="41.140625" style="3" customWidth="1"/>
    <col min="4865" max="4865" width="18.42578125" style="3" customWidth="1"/>
    <col min="4866" max="4867" width="9.140625" style="3"/>
    <col min="4868" max="4868" width="15.140625" style="3" bestFit="1" customWidth="1"/>
    <col min="4869" max="5118" width="9.140625" style="3"/>
    <col min="5119" max="5119" width="13.140625" style="3" customWidth="1"/>
    <col min="5120" max="5120" width="41.140625" style="3" customWidth="1"/>
    <col min="5121" max="5121" width="18.42578125" style="3" customWidth="1"/>
    <col min="5122" max="5123" width="9.140625" style="3"/>
    <col min="5124" max="5124" width="15.140625" style="3" bestFit="1" customWidth="1"/>
    <col min="5125" max="5374" width="9.140625" style="3"/>
    <col min="5375" max="5375" width="13.140625" style="3" customWidth="1"/>
    <col min="5376" max="5376" width="41.140625" style="3" customWidth="1"/>
    <col min="5377" max="5377" width="18.42578125" style="3" customWidth="1"/>
    <col min="5378" max="5379" width="9.140625" style="3"/>
    <col min="5380" max="5380" width="15.140625" style="3" bestFit="1" customWidth="1"/>
    <col min="5381" max="5630" width="9.140625" style="3"/>
    <col min="5631" max="5631" width="13.140625" style="3" customWidth="1"/>
    <col min="5632" max="5632" width="41.140625" style="3" customWidth="1"/>
    <col min="5633" max="5633" width="18.42578125" style="3" customWidth="1"/>
    <col min="5634" max="5635" width="9.140625" style="3"/>
    <col min="5636" max="5636" width="15.140625" style="3" bestFit="1" customWidth="1"/>
    <col min="5637" max="5886" width="9.140625" style="3"/>
    <col min="5887" max="5887" width="13.140625" style="3" customWidth="1"/>
    <col min="5888" max="5888" width="41.140625" style="3" customWidth="1"/>
    <col min="5889" max="5889" width="18.42578125" style="3" customWidth="1"/>
    <col min="5890" max="5891" width="9.140625" style="3"/>
    <col min="5892" max="5892" width="15.140625" style="3" bestFit="1" customWidth="1"/>
    <col min="5893" max="6142" width="9.140625" style="3"/>
    <col min="6143" max="6143" width="13.140625" style="3" customWidth="1"/>
    <col min="6144" max="6144" width="41.140625" style="3" customWidth="1"/>
    <col min="6145" max="6145" width="18.42578125" style="3" customWidth="1"/>
    <col min="6146" max="6147" width="9.140625" style="3"/>
    <col min="6148" max="6148" width="15.140625" style="3" bestFit="1" customWidth="1"/>
    <col min="6149" max="6398" width="9.140625" style="3"/>
    <col min="6399" max="6399" width="13.140625" style="3" customWidth="1"/>
    <col min="6400" max="6400" width="41.140625" style="3" customWidth="1"/>
    <col min="6401" max="6401" width="18.42578125" style="3" customWidth="1"/>
    <col min="6402" max="6403" width="9.140625" style="3"/>
    <col min="6404" max="6404" width="15.140625" style="3" bestFit="1" customWidth="1"/>
    <col min="6405" max="6654" width="9.140625" style="3"/>
    <col min="6655" max="6655" width="13.140625" style="3" customWidth="1"/>
    <col min="6656" max="6656" width="41.140625" style="3" customWidth="1"/>
    <col min="6657" max="6657" width="18.42578125" style="3" customWidth="1"/>
    <col min="6658" max="6659" width="9.140625" style="3"/>
    <col min="6660" max="6660" width="15.140625" style="3" bestFit="1" customWidth="1"/>
    <col min="6661" max="6910" width="9.140625" style="3"/>
    <col min="6911" max="6911" width="13.140625" style="3" customWidth="1"/>
    <col min="6912" max="6912" width="41.140625" style="3" customWidth="1"/>
    <col min="6913" max="6913" width="18.42578125" style="3" customWidth="1"/>
    <col min="6914" max="6915" width="9.140625" style="3"/>
    <col min="6916" max="6916" width="15.140625" style="3" bestFit="1" customWidth="1"/>
    <col min="6917" max="7166" width="9.140625" style="3"/>
    <col min="7167" max="7167" width="13.140625" style="3" customWidth="1"/>
    <col min="7168" max="7168" width="41.140625" style="3" customWidth="1"/>
    <col min="7169" max="7169" width="18.42578125" style="3" customWidth="1"/>
    <col min="7170" max="7171" width="9.140625" style="3"/>
    <col min="7172" max="7172" width="15.140625" style="3" bestFit="1" customWidth="1"/>
    <col min="7173" max="7422" width="9.140625" style="3"/>
    <col min="7423" max="7423" width="13.140625" style="3" customWidth="1"/>
    <col min="7424" max="7424" width="41.140625" style="3" customWidth="1"/>
    <col min="7425" max="7425" width="18.42578125" style="3" customWidth="1"/>
    <col min="7426" max="7427" width="9.140625" style="3"/>
    <col min="7428" max="7428" width="15.140625" style="3" bestFit="1" customWidth="1"/>
    <col min="7429" max="7678" width="9.140625" style="3"/>
    <col min="7679" max="7679" width="13.140625" style="3" customWidth="1"/>
    <col min="7680" max="7680" width="41.140625" style="3" customWidth="1"/>
    <col min="7681" max="7681" width="18.42578125" style="3" customWidth="1"/>
    <col min="7682" max="7683" width="9.140625" style="3"/>
    <col min="7684" max="7684" width="15.140625" style="3" bestFit="1" customWidth="1"/>
    <col min="7685" max="7934" width="9.140625" style="3"/>
    <col min="7935" max="7935" width="13.140625" style="3" customWidth="1"/>
    <col min="7936" max="7936" width="41.140625" style="3" customWidth="1"/>
    <col min="7937" max="7937" width="18.42578125" style="3" customWidth="1"/>
    <col min="7938" max="7939" width="9.140625" style="3"/>
    <col min="7940" max="7940" width="15.140625" style="3" bestFit="1" customWidth="1"/>
    <col min="7941" max="8190" width="9.140625" style="3"/>
    <col min="8191" max="8191" width="13.140625" style="3" customWidth="1"/>
    <col min="8192" max="8192" width="41.140625" style="3" customWidth="1"/>
    <col min="8193" max="8193" width="18.42578125" style="3" customWidth="1"/>
    <col min="8194" max="8195" width="9.140625" style="3"/>
    <col min="8196" max="8196" width="15.140625" style="3" bestFit="1" customWidth="1"/>
    <col min="8197" max="8446" width="9.140625" style="3"/>
    <col min="8447" max="8447" width="13.140625" style="3" customWidth="1"/>
    <col min="8448" max="8448" width="41.140625" style="3" customWidth="1"/>
    <col min="8449" max="8449" width="18.42578125" style="3" customWidth="1"/>
    <col min="8450" max="8451" width="9.140625" style="3"/>
    <col min="8452" max="8452" width="15.140625" style="3" bestFit="1" customWidth="1"/>
    <col min="8453" max="8702" width="9.140625" style="3"/>
    <col min="8703" max="8703" width="13.140625" style="3" customWidth="1"/>
    <col min="8704" max="8704" width="41.140625" style="3" customWidth="1"/>
    <col min="8705" max="8705" width="18.42578125" style="3" customWidth="1"/>
    <col min="8706" max="8707" width="9.140625" style="3"/>
    <col min="8708" max="8708" width="15.140625" style="3" bestFit="1" customWidth="1"/>
    <col min="8709" max="8958" width="9.140625" style="3"/>
    <col min="8959" max="8959" width="13.140625" style="3" customWidth="1"/>
    <col min="8960" max="8960" width="41.140625" style="3" customWidth="1"/>
    <col min="8961" max="8961" width="18.42578125" style="3" customWidth="1"/>
    <col min="8962" max="8963" width="9.140625" style="3"/>
    <col min="8964" max="8964" width="15.140625" style="3" bestFit="1" customWidth="1"/>
    <col min="8965" max="9214" width="9.140625" style="3"/>
    <col min="9215" max="9215" width="13.140625" style="3" customWidth="1"/>
    <col min="9216" max="9216" width="41.140625" style="3" customWidth="1"/>
    <col min="9217" max="9217" width="18.42578125" style="3" customWidth="1"/>
    <col min="9218" max="9219" width="9.140625" style="3"/>
    <col min="9220" max="9220" width="15.140625" style="3" bestFit="1" customWidth="1"/>
    <col min="9221" max="9470" width="9.140625" style="3"/>
    <col min="9471" max="9471" width="13.140625" style="3" customWidth="1"/>
    <col min="9472" max="9472" width="41.140625" style="3" customWidth="1"/>
    <col min="9473" max="9473" width="18.42578125" style="3" customWidth="1"/>
    <col min="9474" max="9475" width="9.140625" style="3"/>
    <col min="9476" max="9476" width="15.140625" style="3" bestFit="1" customWidth="1"/>
    <col min="9477" max="9726" width="9.140625" style="3"/>
    <col min="9727" max="9727" width="13.140625" style="3" customWidth="1"/>
    <col min="9728" max="9728" width="41.140625" style="3" customWidth="1"/>
    <col min="9729" max="9729" width="18.42578125" style="3" customWidth="1"/>
    <col min="9730" max="9731" width="9.140625" style="3"/>
    <col min="9732" max="9732" width="15.140625" style="3" bestFit="1" customWidth="1"/>
    <col min="9733" max="9982" width="9.140625" style="3"/>
    <col min="9983" max="9983" width="13.140625" style="3" customWidth="1"/>
    <col min="9984" max="9984" width="41.140625" style="3" customWidth="1"/>
    <col min="9985" max="9985" width="18.42578125" style="3" customWidth="1"/>
    <col min="9986" max="9987" width="9.140625" style="3"/>
    <col min="9988" max="9988" width="15.140625" style="3" bestFit="1" customWidth="1"/>
    <col min="9989" max="10238" width="9.140625" style="3"/>
    <col min="10239" max="10239" width="13.140625" style="3" customWidth="1"/>
    <col min="10240" max="10240" width="41.140625" style="3" customWidth="1"/>
    <col min="10241" max="10241" width="18.42578125" style="3" customWidth="1"/>
    <col min="10242" max="10243" width="9.140625" style="3"/>
    <col min="10244" max="10244" width="15.140625" style="3" bestFit="1" customWidth="1"/>
    <col min="10245" max="10494" width="9.140625" style="3"/>
    <col min="10495" max="10495" width="13.140625" style="3" customWidth="1"/>
    <col min="10496" max="10496" width="41.140625" style="3" customWidth="1"/>
    <col min="10497" max="10497" width="18.42578125" style="3" customWidth="1"/>
    <col min="10498" max="10499" width="9.140625" style="3"/>
    <col min="10500" max="10500" width="15.140625" style="3" bestFit="1" customWidth="1"/>
    <col min="10501" max="10750" width="9.140625" style="3"/>
    <col min="10751" max="10751" width="13.140625" style="3" customWidth="1"/>
    <col min="10752" max="10752" width="41.140625" style="3" customWidth="1"/>
    <col min="10753" max="10753" width="18.42578125" style="3" customWidth="1"/>
    <col min="10754" max="10755" width="9.140625" style="3"/>
    <col min="10756" max="10756" width="15.140625" style="3" bestFit="1" customWidth="1"/>
    <col min="10757" max="11006" width="9.140625" style="3"/>
    <col min="11007" max="11007" width="13.140625" style="3" customWidth="1"/>
    <col min="11008" max="11008" width="41.140625" style="3" customWidth="1"/>
    <col min="11009" max="11009" width="18.42578125" style="3" customWidth="1"/>
    <col min="11010" max="11011" width="9.140625" style="3"/>
    <col min="11012" max="11012" width="15.140625" style="3" bestFit="1" customWidth="1"/>
    <col min="11013" max="11262" width="9.140625" style="3"/>
    <col min="11263" max="11263" width="13.140625" style="3" customWidth="1"/>
    <col min="11264" max="11264" width="41.140625" style="3" customWidth="1"/>
    <col min="11265" max="11265" width="18.42578125" style="3" customWidth="1"/>
    <col min="11266" max="11267" width="9.140625" style="3"/>
    <col min="11268" max="11268" width="15.140625" style="3" bestFit="1" customWidth="1"/>
    <col min="11269" max="11518" width="9.140625" style="3"/>
    <col min="11519" max="11519" width="13.140625" style="3" customWidth="1"/>
    <col min="11520" max="11520" width="41.140625" style="3" customWidth="1"/>
    <col min="11521" max="11521" width="18.42578125" style="3" customWidth="1"/>
    <col min="11522" max="11523" width="9.140625" style="3"/>
    <col min="11524" max="11524" width="15.140625" style="3" bestFit="1" customWidth="1"/>
    <col min="11525" max="11774" width="9.140625" style="3"/>
    <col min="11775" max="11775" width="13.140625" style="3" customWidth="1"/>
    <col min="11776" max="11776" width="41.140625" style="3" customWidth="1"/>
    <col min="11777" max="11777" width="18.42578125" style="3" customWidth="1"/>
    <col min="11778" max="11779" width="9.140625" style="3"/>
    <col min="11780" max="11780" width="15.140625" style="3" bestFit="1" customWidth="1"/>
    <col min="11781" max="12030" width="9.140625" style="3"/>
    <col min="12031" max="12031" width="13.140625" style="3" customWidth="1"/>
    <col min="12032" max="12032" width="41.140625" style="3" customWidth="1"/>
    <col min="12033" max="12033" width="18.42578125" style="3" customWidth="1"/>
    <col min="12034" max="12035" width="9.140625" style="3"/>
    <col min="12036" max="12036" width="15.140625" style="3" bestFit="1" customWidth="1"/>
    <col min="12037" max="12286" width="9.140625" style="3"/>
    <col min="12287" max="12287" width="13.140625" style="3" customWidth="1"/>
    <col min="12288" max="12288" width="41.140625" style="3" customWidth="1"/>
    <col min="12289" max="12289" width="18.42578125" style="3" customWidth="1"/>
    <col min="12290" max="12291" width="9.140625" style="3"/>
    <col min="12292" max="12292" width="15.140625" style="3" bestFit="1" customWidth="1"/>
    <col min="12293" max="12542" width="9.140625" style="3"/>
    <col min="12543" max="12543" width="13.140625" style="3" customWidth="1"/>
    <col min="12544" max="12544" width="41.140625" style="3" customWidth="1"/>
    <col min="12545" max="12545" width="18.42578125" style="3" customWidth="1"/>
    <col min="12546" max="12547" width="9.140625" style="3"/>
    <col min="12548" max="12548" width="15.140625" style="3" bestFit="1" customWidth="1"/>
    <col min="12549" max="12798" width="9.140625" style="3"/>
    <col min="12799" max="12799" width="13.140625" style="3" customWidth="1"/>
    <col min="12800" max="12800" width="41.140625" style="3" customWidth="1"/>
    <col min="12801" max="12801" width="18.42578125" style="3" customWidth="1"/>
    <col min="12802" max="12803" width="9.140625" style="3"/>
    <col min="12804" max="12804" width="15.140625" style="3" bestFit="1" customWidth="1"/>
    <col min="12805" max="13054" width="9.140625" style="3"/>
    <col min="13055" max="13055" width="13.140625" style="3" customWidth="1"/>
    <col min="13056" max="13056" width="41.140625" style="3" customWidth="1"/>
    <col min="13057" max="13057" width="18.42578125" style="3" customWidth="1"/>
    <col min="13058" max="13059" width="9.140625" style="3"/>
    <col min="13060" max="13060" width="15.140625" style="3" bestFit="1" customWidth="1"/>
    <col min="13061" max="13310" width="9.140625" style="3"/>
    <col min="13311" max="13311" width="13.140625" style="3" customWidth="1"/>
    <col min="13312" max="13312" width="41.140625" style="3" customWidth="1"/>
    <col min="13313" max="13313" width="18.42578125" style="3" customWidth="1"/>
    <col min="13314" max="13315" width="9.140625" style="3"/>
    <col min="13316" max="13316" width="15.140625" style="3" bestFit="1" customWidth="1"/>
    <col min="13317" max="13566" width="9.140625" style="3"/>
    <col min="13567" max="13567" width="13.140625" style="3" customWidth="1"/>
    <col min="13568" max="13568" width="41.140625" style="3" customWidth="1"/>
    <col min="13569" max="13569" width="18.42578125" style="3" customWidth="1"/>
    <col min="13570" max="13571" width="9.140625" style="3"/>
    <col min="13572" max="13572" width="15.140625" style="3" bestFit="1" customWidth="1"/>
    <col min="13573" max="13822" width="9.140625" style="3"/>
    <col min="13823" max="13823" width="13.140625" style="3" customWidth="1"/>
    <col min="13824" max="13824" width="41.140625" style="3" customWidth="1"/>
    <col min="13825" max="13825" width="18.42578125" style="3" customWidth="1"/>
    <col min="13826" max="13827" width="9.140625" style="3"/>
    <col min="13828" max="13828" width="15.140625" style="3" bestFit="1" customWidth="1"/>
    <col min="13829" max="14078" width="9.140625" style="3"/>
    <col min="14079" max="14079" width="13.140625" style="3" customWidth="1"/>
    <col min="14080" max="14080" width="41.140625" style="3" customWidth="1"/>
    <col min="14081" max="14081" width="18.42578125" style="3" customWidth="1"/>
    <col min="14082" max="14083" width="9.140625" style="3"/>
    <col min="14084" max="14084" width="15.140625" style="3" bestFit="1" customWidth="1"/>
    <col min="14085" max="14334" width="9.140625" style="3"/>
    <col min="14335" max="14335" width="13.140625" style="3" customWidth="1"/>
    <col min="14336" max="14336" width="41.140625" style="3" customWidth="1"/>
    <col min="14337" max="14337" width="18.42578125" style="3" customWidth="1"/>
    <col min="14338" max="14339" width="9.140625" style="3"/>
    <col min="14340" max="14340" width="15.140625" style="3" bestFit="1" customWidth="1"/>
    <col min="14341" max="14590" width="9.140625" style="3"/>
    <col min="14591" max="14591" width="13.140625" style="3" customWidth="1"/>
    <col min="14592" max="14592" width="41.140625" style="3" customWidth="1"/>
    <col min="14593" max="14593" width="18.42578125" style="3" customWidth="1"/>
    <col min="14594" max="14595" width="9.140625" style="3"/>
    <col min="14596" max="14596" width="15.140625" style="3" bestFit="1" customWidth="1"/>
    <col min="14597" max="14846" width="9.140625" style="3"/>
    <col min="14847" max="14847" width="13.140625" style="3" customWidth="1"/>
    <col min="14848" max="14848" width="41.140625" style="3" customWidth="1"/>
    <col min="14849" max="14849" width="18.42578125" style="3" customWidth="1"/>
    <col min="14850" max="14851" width="9.140625" style="3"/>
    <col min="14852" max="14852" width="15.140625" style="3" bestFit="1" customWidth="1"/>
    <col min="14853" max="15102" width="9.140625" style="3"/>
    <col min="15103" max="15103" width="13.140625" style="3" customWidth="1"/>
    <col min="15104" max="15104" width="41.140625" style="3" customWidth="1"/>
    <col min="15105" max="15105" width="18.42578125" style="3" customWidth="1"/>
    <col min="15106" max="15107" width="9.140625" style="3"/>
    <col min="15108" max="15108" width="15.140625" style="3" bestFit="1" customWidth="1"/>
    <col min="15109" max="15358" width="9.140625" style="3"/>
    <col min="15359" max="15359" width="13.140625" style="3" customWidth="1"/>
    <col min="15360" max="15360" width="41.140625" style="3" customWidth="1"/>
    <col min="15361" max="15361" width="18.42578125" style="3" customWidth="1"/>
    <col min="15362" max="15363" width="9.140625" style="3"/>
    <col min="15364" max="15364" width="15.140625" style="3" bestFit="1" customWidth="1"/>
    <col min="15365" max="15614" width="9.140625" style="3"/>
    <col min="15615" max="15615" width="13.140625" style="3" customWidth="1"/>
    <col min="15616" max="15616" width="41.140625" style="3" customWidth="1"/>
    <col min="15617" max="15617" width="18.42578125" style="3" customWidth="1"/>
    <col min="15618" max="15619" width="9.140625" style="3"/>
    <col min="15620" max="15620" width="15.140625" style="3" bestFit="1" customWidth="1"/>
    <col min="15621" max="15870" width="9.140625" style="3"/>
    <col min="15871" max="15871" width="13.140625" style="3" customWidth="1"/>
    <col min="15872" max="15872" width="41.140625" style="3" customWidth="1"/>
    <col min="15873" max="15873" width="18.42578125" style="3" customWidth="1"/>
    <col min="15874" max="15875" width="9.140625" style="3"/>
    <col min="15876" max="15876" width="15.140625" style="3" bestFit="1" customWidth="1"/>
    <col min="15877" max="16126" width="9.140625" style="3"/>
    <col min="16127" max="16127" width="13.140625" style="3" customWidth="1"/>
    <col min="16128" max="16128" width="41.140625" style="3" customWidth="1"/>
    <col min="16129" max="16129" width="18.42578125" style="3" customWidth="1"/>
    <col min="16130" max="16131" width="9.140625" style="3"/>
    <col min="16132" max="16132" width="15.140625" style="3" bestFit="1" customWidth="1"/>
    <col min="16133" max="16384" width="9.140625" style="3"/>
  </cols>
  <sheetData>
    <row r="1" spans="1:4" s="98" customFormat="1" ht="23.25">
      <c r="A1" s="124" t="s">
        <v>406</v>
      </c>
      <c r="B1" s="124"/>
      <c r="C1" s="124"/>
      <c r="D1" s="124"/>
    </row>
    <row r="3" spans="1:4" ht="12.75" customHeight="1">
      <c r="A3" s="1" t="s">
        <v>7</v>
      </c>
      <c r="B3" s="125" t="s">
        <v>14</v>
      </c>
      <c r="C3" s="125"/>
      <c r="D3" s="125"/>
    </row>
    <row r="4" spans="1:4">
      <c r="B4" s="125"/>
      <c r="C4" s="125"/>
      <c r="D4" s="125"/>
    </row>
    <row r="5" spans="1:4">
      <c r="B5" s="125"/>
      <c r="C5" s="125"/>
      <c r="D5" s="125"/>
    </row>
    <row r="6" spans="1:4">
      <c r="B6" s="125"/>
      <c r="C6" s="125"/>
      <c r="D6" s="125"/>
    </row>
    <row r="7" spans="1:4">
      <c r="B7" s="41"/>
      <c r="C7" s="41"/>
      <c r="D7" s="41"/>
    </row>
    <row r="8" spans="1:4">
      <c r="A8" s="1" t="s">
        <v>11</v>
      </c>
      <c r="B8" s="127"/>
      <c r="C8" s="127"/>
      <c r="D8" s="127"/>
    </row>
    <row r="9" spans="1:4">
      <c r="B9" s="127"/>
      <c r="C9" s="127"/>
      <c r="D9" s="127"/>
    </row>
    <row r="10" spans="1:4">
      <c r="B10" s="127"/>
      <c r="C10" s="127"/>
      <c r="D10" s="127"/>
    </row>
    <row r="11" spans="1:4">
      <c r="B11" s="127"/>
      <c r="C11" s="127"/>
      <c r="D11" s="127"/>
    </row>
    <row r="12" spans="1:4" s="5" customFormat="1">
      <c r="A12" s="6"/>
      <c r="B12" s="7"/>
      <c r="C12" s="4"/>
    </row>
    <row r="13" spans="1:4" s="5" customFormat="1" ht="15">
      <c r="A13" s="1" t="s">
        <v>12</v>
      </c>
      <c r="B13" s="128"/>
      <c r="C13" s="128"/>
      <c r="D13" s="128"/>
    </row>
    <row r="14" spans="1:4" s="5" customFormat="1">
      <c r="A14" s="6"/>
      <c r="B14" s="7"/>
      <c r="C14" s="4"/>
    </row>
    <row r="15" spans="1:4" ht="15">
      <c r="A15" s="6" t="s">
        <v>13</v>
      </c>
      <c r="B15" s="128"/>
      <c r="C15" s="128"/>
      <c r="D15" s="128"/>
    </row>
    <row r="16" spans="1:4">
      <c r="A16" s="6"/>
      <c r="B16" s="7"/>
    </row>
    <row r="17" spans="1:4" ht="15">
      <c r="A17" s="6" t="s">
        <v>8</v>
      </c>
      <c r="B17" s="39" t="s">
        <v>15</v>
      </c>
    </row>
    <row r="18" spans="1:4">
      <c r="A18" s="6"/>
      <c r="B18" s="7"/>
    </row>
    <row r="19" spans="1:4">
      <c r="A19" s="6"/>
      <c r="B19" s="7"/>
    </row>
    <row r="20" spans="1:4">
      <c r="A20" s="6"/>
      <c r="B20" s="7"/>
    </row>
    <row r="21" spans="1:4">
      <c r="A21" s="6"/>
      <c r="B21" s="7"/>
    </row>
    <row r="22" spans="1:4">
      <c r="A22" s="6"/>
      <c r="B22" s="7"/>
    </row>
    <row r="23" spans="1:4">
      <c r="A23" s="6"/>
      <c r="B23" s="7"/>
    </row>
    <row r="24" spans="1:4">
      <c r="A24" s="6"/>
      <c r="B24" s="7"/>
    </row>
    <row r="25" spans="1:4">
      <c r="A25" s="6"/>
      <c r="B25" s="7"/>
    </row>
    <row r="26" spans="1:4">
      <c r="A26" s="6"/>
      <c r="B26" s="7"/>
    </row>
    <row r="27" spans="1:4">
      <c r="A27" s="6"/>
      <c r="B27" s="7"/>
    </row>
    <row r="28" spans="1:4" s="98" customFormat="1" ht="23.25">
      <c r="A28" s="126" t="s">
        <v>9</v>
      </c>
      <c r="B28" s="126"/>
      <c r="C28" s="126"/>
      <c r="D28" s="126"/>
    </row>
    <row r="29" spans="1:4">
      <c r="B29" s="8"/>
      <c r="C29" s="9"/>
    </row>
    <row r="30" spans="1:4" ht="25.5">
      <c r="A30" s="42" t="s">
        <v>396</v>
      </c>
      <c r="B30" s="44" t="s">
        <v>392</v>
      </c>
      <c r="C30" s="111">
        <f>'Sklop 01|Konstrukcija'!F73</f>
        <v>0</v>
      </c>
    </row>
    <row r="31" spans="1:4" ht="25.35" customHeight="1">
      <c r="A31" s="42" t="s">
        <v>388</v>
      </c>
      <c r="B31" s="44" t="s">
        <v>393</v>
      </c>
      <c r="C31" s="111">
        <f>'Sklop 02|Sistem ozvočenja'!F182</f>
        <v>0</v>
      </c>
    </row>
    <row r="32" spans="1:4" ht="25.35" customHeight="1">
      <c r="A32" s="42" t="s">
        <v>387</v>
      </c>
      <c r="B32" s="44" t="s">
        <v>394</v>
      </c>
      <c r="C32" s="111">
        <f>'Sklop 03|LED zaslon'!F74</f>
        <v>0</v>
      </c>
    </row>
    <row r="33" spans="1:3" ht="25.35" customHeight="1">
      <c r="A33" s="42" t="s">
        <v>386</v>
      </c>
      <c r="B33" s="44" t="s">
        <v>395</v>
      </c>
      <c r="C33" s="111">
        <f>'Sklop 04|Scenska razsvetljava'!F122</f>
        <v>0</v>
      </c>
    </row>
    <row r="34" spans="1:3">
      <c r="A34" s="43"/>
      <c r="B34" s="44"/>
      <c r="C34" s="9"/>
    </row>
    <row r="35" spans="1:3">
      <c r="B35" s="99"/>
      <c r="C35" s="3"/>
    </row>
    <row r="36" spans="1:3">
      <c r="B36" s="100" t="s">
        <v>356</v>
      </c>
      <c r="C36" s="12">
        <f>SUM(C30:C35)</f>
        <v>0</v>
      </c>
    </row>
    <row r="37" spans="1:3">
      <c r="B37" s="100"/>
      <c r="C37" s="12"/>
    </row>
    <row r="38" spans="1:3">
      <c r="B38" s="10" t="s">
        <v>10</v>
      </c>
      <c r="C38" s="24">
        <f>+C36*0.22</f>
        <v>0</v>
      </c>
    </row>
    <row r="39" spans="1:3" ht="13.5" thickBot="1">
      <c r="B39" s="10"/>
      <c r="C39" s="24"/>
    </row>
    <row r="40" spans="1:3" ht="16.5" thickBot="1">
      <c r="B40" s="101" t="s">
        <v>357</v>
      </c>
      <c r="C40" s="102">
        <f>+SUM(C36:C38)</f>
        <v>0</v>
      </c>
    </row>
  </sheetData>
  <mergeCells count="6">
    <mergeCell ref="A1:D1"/>
    <mergeCell ref="B3:D6"/>
    <mergeCell ref="A28:D28"/>
    <mergeCell ref="B8:D11"/>
    <mergeCell ref="B13:D13"/>
    <mergeCell ref="B15:D15"/>
  </mergeCells>
  <pageMargins left="0.78740157480314965" right="0.59055118110236227" top="1.5748031496062993" bottom="0.59055118110236227" header="0" footer="0"/>
  <pageSetup paperSize="9" orientation="portrait" r:id="rId1"/>
  <headerFooter alignWithMargins="0">
    <oddHeader>&amp;L&amp;G&amp;R&amp;G</oddHeader>
    <oddFooter>&amp;C&amp;P/&amp;N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view="pageBreakPreview" zoomScaleNormal="100" zoomScaleSheetLayoutView="100" workbookViewId="0">
      <selection activeCell="J23" sqref="J23"/>
    </sheetView>
  </sheetViews>
  <sheetFormatPr defaultRowHeight="15.75"/>
  <cols>
    <col min="1" max="1" width="13.140625" style="104" customWidth="1"/>
    <col min="2" max="2" width="41.140625" style="105" customWidth="1"/>
    <col min="3" max="3" width="18.42578125" style="106" customWidth="1"/>
    <col min="4" max="5" width="9.140625" style="103"/>
    <col min="6" max="6" width="18" style="103" customWidth="1"/>
    <col min="7" max="254" width="9.140625" style="3"/>
    <col min="255" max="255" width="13.140625" style="3" customWidth="1"/>
    <col min="256" max="256" width="41.140625" style="3" customWidth="1"/>
    <col min="257" max="257" width="18.42578125" style="3" customWidth="1"/>
    <col min="258" max="259" width="9.140625" style="3"/>
    <col min="260" max="260" width="15.140625" style="3" bestFit="1" customWidth="1"/>
    <col min="261" max="510" width="9.140625" style="3"/>
    <col min="511" max="511" width="13.140625" style="3" customWidth="1"/>
    <col min="512" max="512" width="41.140625" style="3" customWidth="1"/>
    <col min="513" max="513" width="18.42578125" style="3" customWidth="1"/>
    <col min="514" max="515" width="9.140625" style="3"/>
    <col min="516" max="516" width="15.140625" style="3" bestFit="1" customWidth="1"/>
    <col min="517" max="766" width="9.140625" style="3"/>
    <col min="767" max="767" width="13.140625" style="3" customWidth="1"/>
    <col min="768" max="768" width="41.140625" style="3" customWidth="1"/>
    <col min="769" max="769" width="18.42578125" style="3" customWidth="1"/>
    <col min="770" max="771" width="9.140625" style="3"/>
    <col min="772" max="772" width="15.140625" style="3" bestFit="1" customWidth="1"/>
    <col min="773" max="1022" width="9.140625" style="3"/>
    <col min="1023" max="1023" width="13.140625" style="3" customWidth="1"/>
    <col min="1024" max="1024" width="41.140625" style="3" customWidth="1"/>
    <col min="1025" max="1025" width="18.42578125" style="3" customWidth="1"/>
    <col min="1026" max="1027" width="9.140625" style="3"/>
    <col min="1028" max="1028" width="15.140625" style="3" bestFit="1" customWidth="1"/>
    <col min="1029" max="1278" width="9.140625" style="3"/>
    <col min="1279" max="1279" width="13.140625" style="3" customWidth="1"/>
    <col min="1280" max="1280" width="41.140625" style="3" customWidth="1"/>
    <col min="1281" max="1281" width="18.42578125" style="3" customWidth="1"/>
    <col min="1282" max="1283" width="9.140625" style="3"/>
    <col min="1284" max="1284" width="15.140625" style="3" bestFit="1" customWidth="1"/>
    <col min="1285" max="1534" width="9.140625" style="3"/>
    <col min="1535" max="1535" width="13.140625" style="3" customWidth="1"/>
    <col min="1536" max="1536" width="41.140625" style="3" customWidth="1"/>
    <col min="1537" max="1537" width="18.42578125" style="3" customWidth="1"/>
    <col min="1538" max="1539" width="9.140625" style="3"/>
    <col min="1540" max="1540" width="15.140625" style="3" bestFit="1" customWidth="1"/>
    <col min="1541" max="1790" width="9.140625" style="3"/>
    <col min="1791" max="1791" width="13.140625" style="3" customWidth="1"/>
    <col min="1792" max="1792" width="41.140625" style="3" customWidth="1"/>
    <col min="1793" max="1793" width="18.42578125" style="3" customWidth="1"/>
    <col min="1794" max="1795" width="9.140625" style="3"/>
    <col min="1796" max="1796" width="15.140625" style="3" bestFit="1" customWidth="1"/>
    <col min="1797" max="2046" width="9.140625" style="3"/>
    <col min="2047" max="2047" width="13.140625" style="3" customWidth="1"/>
    <col min="2048" max="2048" width="41.140625" style="3" customWidth="1"/>
    <col min="2049" max="2049" width="18.42578125" style="3" customWidth="1"/>
    <col min="2050" max="2051" width="9.140625" style="3"/>
    <col min="2052" max="2052" width="15.140625" style="3" bestFit="1" customWidth="1"/>
    <col min="2053" max="2302" width="9.140625" style="3"/>
    <col min="2303" max="2303" width="13.140625" style="3" customWidth="1"/>
    <col min="2304" max="2304" width="41.140625" style="3" customWidth="1"/>
    <col min="2305" max="2305" width="18.42578125" style="3" customWidth="1"/>
    <col min="2306" max="2307" width="9.140625" style="3"/>
    <col min="2308" max="2308" width="15.140625" style="3" bestFit="1" customWidth="1"/>
    <col min="2309" max="2558" width="9.140625" style="3"/>
    <col min="2559" max="2559" width="13.140625" style="3" customWidth="1"/>
    <col min="2560" max="2560" width="41.140625" style="3" customWidth="1"/>
    <col min="2561" max="2561" width="18.42578125" style="3" customWidth="1"/>
    <col min="2562" max="2563" width="9.140625" style="3"/>
    <col min="2564" max="2564" width="15.140625" style="3" bestFit="1" customWidth="1"/>
    <col min="2565" max="2814" width="9.140625" style="3"/>
    <col min="2815" max="2815" width="13.140625" style="3" customWidth="1"/>
    <col min="2816" max="2816" width="41.140625" style="3" customWidth="1"/>
    <col min="2817" max="2817" width="18.42578125" style="3" customWidth="1"/>
    <col min="2818" max="2819" width="9.140625" style="3"/>
    <col min="2820" max="2820" width="15.140625" style="3" bestFit="1" customWidth="1"/>
    <col min="2821" max="3070" width="9.140625" style="3"/>
    <col min="3071" max="3071" width="13.140625" style="3" customWidth="1"/>
    <col min="3072" max="3072" width="41.140625" style="3" customWidth="1"/>
    <col min="3073" max="3073" width="18.42578125" style="3" customWidth="1"/>
    <col min="3074" max="3075" width="9.140625" style="3"/>
    <col min="3076" max="3076" width="15.140625" style="3" bestFit="1" customWidth="1"/>
    <col min="3077" max="3326" width="9.140625" style="3"/>
    <col min="3327" max="3327" width="13.140625" style="3" customWidth="1"/>
    <col min="3328" max="3328" width="41.140625" style="3" customWidth="1"/>
    <col min="3329" max="3329" width="18.42578125" style="3" customWidth="1"/>
    <col min="3330" max="3331" width="9.140625" style="3"/>
    <col min="3332" max="3332" width="15.140625" style="3" bestFit="1" customWidth="1"/>
    <col min="3333" max="3582" width="9.140625" style="3"/>
    <col min="3583" max="3583" width="13.140625" style="3" customWidth="1"/>
    <col min="3584" max="3584" width="41.140625" style="3" customWidth="1"/>
    <col min="3585" max="3585" width="18.42578125" style="3" customWidth="1"/>
    <col min="3586" max="3587" width="9.140625" style="3"/>
    <col min="3588" max="3588" width="15.140625" style="3" bestFit="1" customWidth="1"/>
    <col min="3589" max="3838" width="9.140625" style="3"/>
    <col min="3839" max="3839" width="13.140625" style="3" customWidth="1"/>
    <col min="3840" max="3840" width="41.140625" style="3" customWidth="1"/>
    <col min="3841" max="3841" width="18.42578125" style="3" customWidth="1"/>
    <col min="3842" max="3843" width="9.140625" style="3"/>
    <col min="3844" max="3844" width="15.140625" style="3" bestFit="1" customWidth="1"/>
    <col min="3845" max="4094" width="9.140625" style="3"/>
    <col min="4095" max="4095" width="13.140625" style="3" customWidth="1"/>
    <col min="4096" max="4096" width="41.140625" style="3" customWidth="1"/>
    <col min="4097" max="4097" width="18.42578125" style="3" customWidth="1"/>
    <col min="4098" max="4099" width="9.140625" style="3"/>
    <col min="4100" max="4100" width="15.140625" style="3" bestFit="1" customWidth="1"/>
    <col min="4101" max="4350" width="9.140625" style="3"/>
    <col min="4351" max="4351" width="13.140625" style="3" customWidth="1"/>
    <col min="4352" max="4352" width="41.140625" style="3" customWidth="1"/>
    <col min="4353" max="4353" width="18.42578125" style="3" customWidth="1"/>
    <col min="4354" max="4355" width="9.140625" style="3"/>
    <col min="4356" max="4356" width="15.140625" style="3" bestFit="1" customWidth="1"/>
    <col min="4357" max="4606" width="9.140625" style="3"/>
    <col min="4607" max="4607" width="13.140625" style="3" customWidth="1"/>
    <col min="4608" max="4608" width="41.140625" style="3" customWidth="1"/>
    <col min="4609" max="4609" width="18.42578125" style="3" customWidth="1"/>
    <col min="4610" max="4611" width="9.140625" style="3"/>
    <col min="4612" max="4612" width="15.140625" style="3" bestFit="1" customWidth="1"/>
    <col min="4613" max="4862" width="9.140625" style="3"/>
    <col min="4863" max="4863" width="13.140625" style="3" customWidth="1"/>
    <col min="4864" max="4864" width="41.140625" style="3" customWidth="1"/>
    <col min="4865" max="4865" width="18.42578125" style="3" customWidth="1"/>
    <col min="4866" max="4867" width="9.140625" style="3"/>
    <col min="4868" max="4868" width="15.140625" style="3" bestFit="1" customWidth="1"/>
    <col min="4869" max="5118" width="9.140625" style="3"/>
    <col min="5119" max="5119" width="13.140625" style="3" customWidth="1"/>
    <col min="5120" max="5120" width="41.140625" style="3" customWidth="1"/>
    <col min="5121" max="5121" width="18.42578125" style="3" customWidth="1"/>
    <col min="5122" max="5123" width="9.140625" style="3"/>
    <col min="5124" max="5124" width="15.140625" style="3" bestFit="1" customWidth="1"/>
    <col min="5125" max="5374" width="9.140625" style="3"/>
    <col min="5375" max="5375" width="13.140625" style="3" customWidth="1"/>
    <col min="5376" max="5376" width="41.140625" style="3" customWidth="1"/>
    <col min="5377" max="5377" width="18.42578125" style="3" customWidth="1"/>
    <col min="5378" max="5379" width="9.140625" style="3"/>
    <col min="5380" max="5380" width="15.140625" style="3" bestFit="1" customWidth="1"/>
    <col min="5381" max="5630" width="9.140625" style="3"/>
    <col min="5631" max="5631" width="13.140625" style="3" customWidth="1"/>
    <col min="5632" max="5632" width="41.140625" style="3" customWidth="1"/>
    <col min="5633" max="5633" width="18.42578125" style="3" customWidth="1"/>
    <col min="5634" max="5635" width="9.140625" style="3"/>
    <col min="5636" max="5636" width="15.140625" style="3" bestFit="1" customWidth="1"/>
    <col min="5637" max="5886" width="9.140625" style="3"/>
    <col min="5887" max="5887" width="13.140625" style="3" customWidth="1"/>
    <col min="5888" max="5888" width="41.140625" style="3" customWidth="1"/>
    <col min="5889" max="5889" width="18.42578125" style="3" customWidth="1"/>
    <col min="5890" max="5891" width="9.140625" style="3"/>
    <col min="5892" max="5892" width="15.140625" style="3" bestFit="1" customWidth="1"/>
    <col min="5893" max="6142" width="9.140625" style="3"/>
    <col min="6143" max="6143" width="13.140625" style="3" customWidth="1"/>
    <col min="6144" max="6144" width="41.140625" style="3" customWidth="1"/>
    <col min="6145" max="6145" width="18.42578125" style="3" customWidth="1"/>
    <col min="6146" max="6147" width="9.140625" style="3"/>
    <col min="6148" max="6148" width="15.140625" style="3" bestFit="1" customWidth="1"/>
    <col min="6149" max="6398" width="9.140625" style="3"/>
    <col min="6399" max="6399" width="13.140625" style="3" customWidth="1"/>
    <col min="6400" max="6400" width="41.140625" style="3" customWidth="1"/>
    <col min="6401" max="6401" width="18.42578125" style="3" customWidth="1"/>
    <col min="6402" max="6403" width="9.140625" style="3"/>
    <col min="6404" max="6404" width="15.140625" style="3" bestFit="1" customWidth="1"/>
    <col min="6405" max="6654" width="9.140625" style="3"/>
    <col min="6655" max="6655" width="13.140625" style="3" customWidth="1"/>
    <col min="6656" max="6656" width="41.140625" style="3" customWidth="1"/>
    <col min="6657" max="6657" width="18.42578125" style="3" customWidth="1"/>
    <col min="6658" max="6659" width="9.140625" style="3"/>
    <col min="6660" max="6660" width="15.140625" style="3" bestFit="1" customWidth="1"/>
    <col min="6661" max="6910" width="9.140625" style="3"/>
    <col min="6911" max="6911" width="13.140625" style="3" customWidth="1"/>
    <col min="6912" max="6912" width="41.140625" style="3" customWidth="1"/>
    <col min="6913" max="6913" width="18.42578125" style="3" customWidth="1"/>
    <col min="6914" max="6915" width="9.140625" style="3"/>
    <col min="6916" max="6916" width="15.140625" style="3" bestFit="1" customWidth="1"/>
    <col min="6917" max="7166" width="9.140625" style="3"/>
    <col min="7167" max="7167" width="13.140625" style="3" customWidth="1"/>
    <col min="7168" max="7168" width="41.140625" style="3" customWidth="1"/>
    <col min="7169" max="7169" width="18.42578125" style="3" customWidth="1"/>
    <col min="7170" max="7171" width="9.140625" style="3"/>
    <col min="7172" max="7172" width="15.140625" style="3" bestFit="1" customWidth="1"/>
    <col min="7173" max="7422" width="9.140625" style="3"/>
    <col min="7423" max="7423" width="13.140625" style="3" customWidth="1"/>
    <col min="7424" max="7424" width="41.140625" style="3" customWidth="1"/>
    <col min="7425" max="7425" width="18.42578125" style="3" customWidth="1"/>
    <col min="7426" max="7427" width="9.140625" style="3"/>
    <col min="7428" max="7428" width="15.140625" style="3" bestFit="1" customWidth="1"/>
    <col min="7429" max="7678" width="9.140625" style="3"/>
    <col min="7679" max="7679" width="13.140625" style="3" customWidth="1"/>
    <col min="7680" max="7680" width="41.140625" style="3" customWidth="1"/>
    <col min="7681" max="7681" width="18.42578125" style="3" customWidth="1"/>
    <col min="7682" max="7683" width="9.140625" style="3"/>
    <col min="7684" max="7684" width="15.140625" style="3" bestFit="1" customWidth="1"/>
    <col min="7685" max="7934" width="9.140625" style="3"/>
    <col min="7935" max="7935" width="13.140625" style="3" customWidth="1"/>
    <col min="7936" max="7936" width="41.140625" style="3" customWidth="1"/>
    <col min="7937" max="7937" width="18.42578125" style="3" customWidth="1"/>
    <col min="7938" max="7939" width="9.140625" style="3"/>
    <col min="7940" max="7940" width="15.140625" style="3" bestFit="1" customWidth="1"/>
    <col min="7941" max="8190" width="9.140625" style="3"/>
    <col min="8191" max="8191" width="13.140625" style="3" customWidth="1"/>
    <col min="8192" max="8192" width="41.140625" style="3" customWidth="1"/>
    <col min="8193" max="8193" width="18.42578125" style="3" customWidth="1"/>
    <col min="8194" max="8195" width="9.140625" style="3"/>
    <col min="8196" max="8196" width="15.140625" style="3" bestFit="1" customWidth="1"/>
    <col min="8197" max="8446" width="9.140625" style="3"/>
    <col min="8447" max="8447" width="13.140625" style="3" customWidth="1"/>
    <col min="8448" max="8448" width="41.140625" style="3" customWidth="1"/>
    <col min="8449" max="8449" width="18.42578125" style="3" customWidth="1"/>
    <col min="8450" max="8451" width="9.140625" style="3"/>
    <col min="8452" max="8452" width="15.140625" style="3" bestFit="1" customWidth="1"/>
    <col min="8453" max="8702" width="9.140625" style="3"/>
    <col min="8703" max="8703" width="13.140625" style="3" customWidth="1"/>
    <col min="8704" max="8704" width="41.140625" style="3" customWidth="1"/>
    <col min="8705" max="8705" width="18.42578125" style="3" customWidth="1"/>
    <col min="8706" max="8707" width="9.140625" style="3"/>
    <col min="8708" max="8708" width="15.140625" style="3" bestFit="1" customWidth="1"/>
    <col min="8709" max="8958" width="9.140625" style="3"/>
    <col min="8959" max="8959" width="13.140625" style="3" customWidth="1"/>
    <col min="8960" max="8960" width="41.140625" style="3" customWidth="1"/>
    <col min="8961" max="8961" width="18.42578125" style="3" customWidth="1"/>
    <col min="8962" max="8963" width="9.140625" style="3"/>
    <col min="8964" max="8964" width="15.140625" style="3" bestFit="1" customWidth="1"/>
    <col min="8965" max="9214" width="9.140625" style="3"/>
    <col min="9215" max="9215" width="13.140625" style="3" customWidth="1"/>
    <col min="9216" max="9216" width="41.140625" style="3" customWidth="1"/>
    <col min="9217" max="9217" width="18.42578125" style="3" customWidth="1"/>
    <col min="9218" max="9219" width="9.140625" style="3"/>
    <col min="9220" max="9220" width="15.140625" style="3" bestFit="1" customWidth="1"/>
    <col min="9221" max="9470" width="9.140625" style="3"/>
    <col min="9471" max="9471" width="13.140625" style="3" customWidth="1"/>
    <col min="9472" max="9472" width="41.140625" style="3" customWidth="1"/>
    <col min="9473" max="9473" width="18.42578125" style="3" customWidth="1"/>
    <col min="9474" max="9475" width="9.140625" style="3"/>
    <col min="9476" max="9476" width="15.140625" style="3" bestFit="1" customWidth="1"/>
    <col min="9477" max="9726" width="9.140625" style="3"/>
    <col min="9727" max="9727" width="13.140625" style="3" customWidth="1"/>
    <col min="9728" max="9728" width="41.140625" style="3" customWidth="1"/>
    <col min="9729" max="9729" width="18.42578125" style="3" customWidth="1"/>
    <col min="9730" max="9731" width="9.140625" style="3"/>
    <col min="9732" max="9732" width="15.140625" style="3" bestFit="1" customWidth="1"/>
    <col min="9733" max="9982" width="9.140625" style="3"/>
    <col min="9983" max="9983" width="13.140625" style="3" customWidth="1"/>
    <col min="9984" max="9984" width="41.140625" style="3" customWidth="1"/>
    <col min="9985" max="9985" width="18.42578125" style="3" customWidth="1"/>
    <col min="9986" max="9987" width="9.140625" style="3"/>
    <col min="9988" max="9988" width="15.140625" style="3" bestFit="1" customWidth="1"/>
    <col min="9989" max="10238" width="9.140625" style="3"/>
    <col min="10239" max="10239" width="13.140625" style="3" customWidth="1"/>
    <col min="10240" max="10240" width="41.140625" style="3" customWidth="1"/>
    <col min="10241" max="10241" width="18.42578125" style="3" customWidth="1"/>
    <col min="10242" max="10243" width="9.140625" style="3"/>
    <col min="10244" max="10244" width="15.140625" style="3" bestFit="1" customWidth="1"/>
    <col min="10245" max="10494" width="9.140625" style="3"/>
    <col min="10495" max="10495" width="13.140625" style="3" customWidth="1"/>
    <col min="10496" max="10496" width="41.140625" style="3" customWidth="1"/>
    <col min="10497" max="10497" width="18.42578125" style="3" customWidth="1"/>
    <col min="10498" max="10499" width="9.140625" style="3"/>
    <col min="10500" max="10500" width="15.140625" style="3" bestFit="1" customWidth="1"/>
    <col min="10501" max="10750" width="9.140625" style="3"/>
    <col min="10751" max="10751" width="13.140625" style="3" customWidth="1"/>
    <col min="10752" max="10752" width="41.140625" style="3" customWidth="1"/>
    <col min="10753" max="10753" width="18.42578125" style="3" customWidth="1"/>
    <col min="10754" max="10755" width="9.140625" style="3"/>
    <col min="10756" max="10756" width="15.140625" style="3" bestFit="1" customWidth="1"/>
    <col min="10757" max="11006" width="9.140625" style="3"/>
    <col min="11007" max="11007" width="13.140625" style="3" customWidth="1"/>
    <col min="11008" max="11008" width="41.140625" style="3" customWidth="1"/>
    <col min="11009" max="11009" width="18.42578125" style="3" customWidth="1"/>
    <col min="11010" max="11011" width="9.140625" style="3"/>
    <col min="11012" max="11012" width="15.140625" style="3" bestFit="1" customWidth="1"/>
    <col min="11013" max="11262" width="9.140625" style="3"/>
    <col min="11263" max="11263" width="13.140625" style="3" customWidth="1"/>
    <col min="11264" max="11264" width="41.140625" style="3" customWidth="1"/>
    <col min="11265" max="11265" width="18.42578125" style="3" customWidth="1"/>
    <col min="11266" max="11267" width="9.140625" style="3"/>
    <col min="11268" max="11268" width="15.140625" style="3" bestFit="1" customWidth="1"/>
    <col min="11269" max="11518" width="9.140625" style="3"/>
    <col min="11519" max="11519" width="13.140625" style="3" customWidth="1"/>
    <col min="11520" max="11520" width="41.140625" style="3" customWidth="1"/>
    <col min="11521" max="11521" width="18.42578125" style="3" customWidth="1"/>
    <col min="11522" max="11523" width="9.140625" style="3"/>
    <col min="11524" max="11524" width="15.140625" style="3" bestFit="1" customWidth="1"/>
    <col min="11525" max="11774" width="9.140625" style="3"/>
    <col min="11775" max="11775" width="13.140625" style="3" customWidth="1"/>
    <col min="11776" max="11776" width="41.140625" style="3" customWidth="1"/>
    <col min="11777" max="11777" width="18.42578125" style="3" customWidth="1"/>
    <col min="11778" max="11779" width="9.140625" style="3"/>
    <col min="11780" max="11780" width="15.140625" style="3" bestFit="1" customWidth="1"/>
    <col min="11781" max="12030" width="9.140625" style="3"/>
    <col min="12031" max="12031" width="13.140625" style="3" customWidth="1"/>
    <col min="12032" max="12032" width="41.140625" style="3" customWidth="1"/>
    <col min="12033" max="12033" width="18.42578125" style="3" customWidth="1"/>
    <col min="12034" max="12035" width="9.140625" style="3"/>
    <col min="12036" max="12036" width="15.140625" style="3" bestFit="1" customWidth="1"/>
    <col min="12037" max="12286" width="9.140625" style="3"/>
    <col min="12287" max="12287" width="13.140625" style="3" customWidth="1"/>
    <col min="12288" max="12288" width="41.140625" style="3" customWidth="1"/>
    <col min="12289" max="12289" width="18.42578125" style="3" customWidth="1"/>
    <col min="12290" max="12291" width="9.140625" style="3"/>
    <col min="12292" max="12292" width="15.140625" style="3" bestFit="1" customWidth="1"/>
    <col min="12293" max="12542" width="9.140625" style="3"/>
    <col min="12543" max="12543" width="13.140625" style="3" customWidth="1"/>
    <col min="12544" max="12544" width="41.140625" style="3" customWidth="1"/>
    <col min="12545" max="12545" width="18.42578125" style="3" customWidth="1"/>
    <col min="12546" max="12547" width="9.140625" style="3"/>
    <col min="12548" max="12548" width="15.140625" style="3" bestFit="1" customWidth="1"/>
    <col min="12549" max="12798" width="9.140625" style="3"/>
    <col min="12799" max="12799" width="13.140625" style="3" customWidth="1"/>
    <col min="12800" max="12800" width="41.140625" style="3" customWidth="1"/>
    <col min="12801" max="12801" width="18.42578125" style="3" customWidth="1"/>
    <col min="12802" max="12803" width="9.140625" style="3"/>
    <col min="12804" max="12804" width="15.140625" style="3" bestFit="1" customWidth="1"/>
    <col min="12805" max="13054" width="9.140625" style="3"/>
    <col min="13055" max="13055" width="13.140625" style="3" customWidth="1"/>
    <col min="13056" max="13056" width="41.140625" style="3" customWidth="1"/>
    <col min="13057" max="13057" width="18.42578125" style="3" customWidth="1"/>
    <col min="13058" max="13059" width="9.140625" style="3"/>
    <col min="13060" max="13060" width="15.140625" style="3" bestFit="1" customWidth="1"/>
    <col min="13061" max="13310" width="9.140625" style="3"/>
    <col min="13311" max="13311" width="13.140625" style="3" customWidth="1"/>
    <col min="13312" max="13312" width="41.140625" style="3" customWidth="1"/>
    <col min="13313" max="13313" width="18.42578125" style="3" customWidth="1"/>
    <col min="13314" max="13315" width="9.140625" style="3"/>
    <col min="13316" max="13316" width="15.140625" style="3" bestFit="1" customWidth="1"/>
    <col min="13317" max="13566" width="9.140625" style="3"/>
    <col min="13567" max="13567" width="13.140625" style="3" customWidth="1"/>
    <col min="13568" max="13568" width="41.140625" style="3" customWidth="1"/>
    <col min="13569" max="13569" width="18.42578125" style="3" customWidth="1"/>
    <col min="13570" max="13571" width="9.140625" style="3"/>
    <col min="13572" max="13572" width="15.140625" style="3" bestFit="1" customWidth="1"/>
    <col min="13573" max="13822" width="9.140625" style="3"/>
    <col min="13823" max="13823" width="13.140625" style="3" customWidth="1"/>
    <col min="13824" max="13824" width="41.140625" style="3" customWidth="1"/>
    <col min="13825" max="13825" width="18.42578125" style="3" customWidth="1"/>
    <col min="13826" max="13827" width="9.140625" style="3"/>
    <col min="13828" max="13828" width="15.140625" style="3" bestFit="1" customWidth="1"/>
    <col min="13829" max="14078" width="9.140625" style="3"/>
    <col min="14079" max="14079" width="13.140625" style="3" customWidth="1"/>
    <col min="14080" max="14080" width="41.140625" style="3" customWidth="1"/>
    <col min="14081" max="14081" width="18.42578125" style="3" customWidth="1"/>
    <col min="14082" max="14083" width="9.140625" style="3"/>
    <col min="14084" max="14084" width="15.140625" style="3" bestFit="1" customWidth="1"/>
    <col min="14085" max="14334" width="9.140625" style="3"/>
    <col min="14335" max="14335" width="13.140625" style="3" customWidth="1"/>
    <col min="14336" max="14336" width="41.140625" style="3" customWidth="1"/>
    <col min="14337" max="14337" width="18.42578125" style="3" customWidth="1"/>
    <col min="14338" max="14339" width="9.140625" style="3"/>
    <col min="14340" max="14340" width="15.140625" style="3" bestFit="1" customWidth="1"/>
    <col min="14341" max="14590" width="9.140625" style="3"/>
    <col min="14591" max="14591" width="13.140625" style="3" customWidth="1"/>
    <col min="14592" max="14592" width="41.140625" style="3" customWidth="1"/>
    <col min="14593" max="14593" width="18.42578125" style="3" customWidth="1"/>
    <col min="14594" max="14595" width="9.140625" style="3"/>
    <col min="14596" max="14596" width="15.140625" style="3" bestFit="1" customWidth="1"/>
    <col min="14597" max="14846" width="9.140625" style="3"/>
    <col min="14847" max="14847" width="13.140625" style="3" customWidth="1"/>
    <col min="14848" max="14848" width="41.140625" style="3" customWidth="1"/>
    <col min="14849" max="14849" width="18.42578125" style="3" customWidth="1"/>
    <col min="14850" max="14851" width="9.140625" style="3"/>
    <col min="14852" max="14852" width="15.140625" style="3" bestFit="1" customWidth="1"/>
    <col min="14853" max="15102" width="9.140625" style="3"/>
    <col min="15103" max="15103" width="13.140625" style="3" customWidth="1"/>
    <col min="15104" max="15104" width="41.140625" style="3" customWidth="1"/>
    <col min="15105" max="15105" width="18.42578125" style="3" customWidth="1"/>
    <col min="15106" max="15107" width="9.140625" style="3"/>
    <col min="15108" max="15108" width="15.140625" style="3" bestFit="1" customWidth="1"/>
    <col min="15109" max="15358" width="9.140625" style="3"/>
    <col min="15359" max="15359" width="13.140625" style="3" customWidth="1"/>
    <col min="15360" max="15360" width="41.140625" style="3" customWidth="1"/>
    <col min="15361" max="15361" width="18.42578125" style="3" customWidth="1"/>
    <col min="15362" max="15363" width="9.140625" style="3"/>
    <col min="15364" max="15364" width="15.140625" style="3" bestFit="1" customWidth="1"/>
    <col min="15365" max="15614" width="9.140625" style="3"/>
    <col min="15615" max="15615" width="13.140625" style="3" customWidth="1"/>
    <col min="15616" max="15616" width="41.140625" style="3" customWidth="1"/>
    <col min="15617" max="15617" width="18.42578125" style="3" customWidth="1"/>
    <col min="15618" max="15619" width="9.140625" style="3"/>
    <col min="15620" max="15620" width="15.140625" style="3" bestFit="1" customWidth="1"/>
    <col min="15621" max="15870" width="9.140625" style="3"/>
    <col min="15871" max="15871" width="13.140625" style="3" customWidth="1"/>
    <col min="15872" max="15872" width="41.140625" style="3" customWidth="1"/>
    <col min="15873" max="15873" width="18.42578125" style="3" customWidth="1"/>
    <col min="15874" max="15875" width="9.140625" style="3"/>
    <col min="15876" max="15876" width="15.140625" style="3" bestFit="1" customWidth="1"/>
    <col min="15877" max="16126" width="9.140625" style="3"/>
    <col min="16127" max="16127" width="13.140625" style="3" customWidth="1"/>
    <col min="16128" max="16128" width="41.140625" style="3" customWidth="1"/>
    <col min="16129" max="16129" width="18.42578125" style="3" customWidth="1"/>
    <col min="16130" max="16131" width="9.140625" style="3"/>
    <col min="16132" max="16132" width="15.140625" style="3" bestFit="1" customWidth="1"/>
    <col min="16133" max="16384" width="9.140625" style="3"/>
  </cols>
  <sheetData>
    <row r="1" spans="1:6" ht="15" customHeight="1">
      <c r="A1" s="107" t="s">
        <v>358</v>
      </c>
      <c r="B1" s="108"/>
      <c r="C1" s="108"/>
      <c r="D1" s="109"/>
      <c r="E1" s="109"/>
      <c r="F1" s="109"/>
    </row>
    <row r="2" spans="1:6" ht="39" customHeight="1">
      <c r="A2" s="129" t="s">
        <v>277</v>
      </c>
      <c r="B2" s="129"/>
      <c r="C2" s="129"/>
      <c r="D2" s="129"/>
      <c r="E2" s="129"/>
      <c r="F2" s="129"/>
    </row>
    <row r="3" spans="1:6" s="78" customFormat="1" ht="192.75" customHeight="1">
      <c r="A3" s="130" t="s">
        <v>401</v>
      </c>
      <c r="B3" s="130"/>
      <c r="C3" s="130"/>
      <c r="D3" s="130"/>
      <c r="E3" s="130"/>
      <c r="F3" s="130"/>
    </row>
    <row r="4" spans="1:6" ht="85.5" customHeight="1">
      <c r="A4" s="129" t="s">
        <v>402</v>
      </c>
      <c r="B4" s="129"/>
      <c r="C4" s="129"/>
      <c r="D4" s="129"/>
      <c r="E4" s="129"/>
      <c r="F4" s="129"/>
    </row>
    <row r="5" spans="1:6" ht="137.25" customHeight="1">
      <c r="A5" s="129" t="s">
        <v>403</v>
      </c>
      <c r="B5" s="129"/>
      <c r="C5" s="129"/>
      <c r="D5" s="129"/>
      <c r="E5" s="129"/>
      <c r="F5" s="129"/>
    </row>
    <row r="6" spans="1:6" ht="139.5" customHeight="1">
      <c r="A6" s="129" t="s">
        <v>361</v>
      </c>
      <c r="B6" s="129"/>
      <c r="C6" s="129"/>
      <c r="D6" s="129"/>
      <c r="E6" s="129"/>
      <c r="F6" s="129"/>
    </row>
    <row r="7" spans="1:6" ht="159" customHeight="1">
      <c r="A7" s="129" t="s">
        <v>362</v>
      </c>
      <c r="B7" s="129"/>
      <c r="C7" s="129"/>
      <c r="D7" s="129"/>
      <c r="E7" s="129"/>
      <c r="F7" s="129"/>
    </row>
    <row r="8" spans="1:6" s="78" customFormat="1" ht="100.5" customHeight="1">
      <c r="A8" s="130" t="s">
        <v>404</v>
      </c>
      <c r="B8" s="130"/>
      <c r="C8" s="130"/>
      <c r="D8" s="130"/>
      <c r="E8" s="130"/>
      <c r="F8" s="130"/>
    </row>
  </sheetData>
  <mergeCells count="7">
    <mergeCell ref="A7:F7"/>
    <mergeCell ref="A8:F8"/>
    <mergeCell ref="A3:F3"/>
    <mergeCell ref="A2:F2"/>
    <mergeCell ref="A4:F4"/>
    <mergeCell ref="A6:F6"/>
    <mergeCell ref="A5:F5"/>
  </mergeCells>
  <pageMargins left="0.78740157480314965" right="0.59055118110236227" top="1.5748031496062993" bottom="0.59055118110236227" header="0" footer="0"/>
  <pageSetup paperSize="9" scale="80" orientation="portrait" horizontalDpi="4294967293" verticalDpi="4294967293" r:id="rId1"/>
  <headerFooter alignWithMargins="0">
    <oddHeader>&amp;L&amp;G&amp;R&amp;G</oddHeader>
    <oddFooter xml:space="preserve">&amp;C&amp;P/&amp;N&amp;R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abSelected="1" view="pageBreakPreview" topLeftCell="A21" zoomScaleNormal="100" zoomScaleSheetLayoutView="100" workbookViewId="0">
      <selection activeCell="D28" sqref="D28"/>
    </sheetView>
  </sheetViews>
  <sheetFormatPr defaultRowHeight="12.75"/>
  <cols>
    <col min="1" max="1" width="5.28515625" style="16" customWidth="1"/>
    <col min="2" max="2" width="32.85546875" style="35" customWidth="1"/>
    <col min="3" max="3" width="5.5703125" style="14" customWidth="1"/>
    <col min="4" max="4" width="12.140625" style="15" customWidth="1"/>
    <col min="5" max="5" width="13.85546875" style="15" customWidth="1"/>
    <col min="6" max="6" width="13" style="9" customWidth="1"/>
    <col min="7" max="7" width="36.85546875" style="9" customWidth="1"/>
    <col min="8" max="16384" width="9.140625" style="3"/>
  </cols>
  <sheetData>
    <row r="1" spans="1:7" ht="16.5">
      <c r="A1" s="114" t="s">
        <v>385</v>
      </c>
    </row>
    <row r="2" spans="1:7">
      <c r="A2" s="3"/>
      <c r="B2" s="112"/>
      <c r="C2" s="112"/>
      <c r="D2" s="112"/>
      <c r="E2" s="112"/>
      <c r="F2" s="112"/>
      <c r="G2" s="112"/>
    </row>
    <row r="3" spans="1:7">
      <c r="A3" s="42" t="s">
        <v>200</v>
      </c>
      <c r="B3" s="13" t="s">
        <v>16</v>
      </c>
      <c r="D3" s="37"/>
    </row>
    <row r="4" spans="1:7">
      <c r="B4" s="13"/>
      <c r="D4" s="37"/>
    </row>
    <row r="5" spans="1:7">
      <c r="A5" s="73"/>
      <c r="B5" s="79" t="s">
        <v>19</v>
      </c>
      <c r="C5" s="83"/>
      <c r="D5" s="76"/>
      <c r="E5" s="76"/>
      <c r="F5" s="77"/>
      <c r="G5" s="78"/>
    </row>
    <row r="6" spans="1:7" ht="25.5" customHeight="1">
      <c r="A6" s="73" t="s">
        <v>20</v>
      </c>
      <c r="B6" s="131" t="s">
        <v>398</v>
      </c>
      <c r="C6" s="131"/>
      <c r="D6" s="131"/>
      <c r="E6" s="131"/>
      <c r="F6" s="131"/>
      <c r="G6" s="131"/>
    </row>
    <row r="7" spans="1:7" ht="13.5" customHeight="1">
      <c r="A7" s="73" t="s">
        <v>21</v>
      </c>
      <c r="B7" s="132" t="s">
        <v>405</v>
      </c>
      <c r="C7" s="131"/>
      <c r="D7" s="131"/>
      <c r="E7" s="131"/>
      <c r="F7" s="131"/>
      <c r="G7" s="131"/>
    </row>
    <row r="8" spans="1:7">
      <c r="A8" s="73" t="s">
        <v>22</v>
      </c>
      <c r="B8" s="132" t="s">
        <v>270</v>
      </c>
      <c r="C8" s="132"/>
      <c r="D8" s="132"/>
      <c r="E8" s="132"/>
      <c r="F8" s="132"/>
      <c r="G8" s="132"/>
    </row>
    <row r="9" spans="1:7" ht="25.5" customHeight="1">
      <c r="A9" s="73" t="s">
        <v>23</v>
      </c>
      <c r="B9" s="132" t="s">
        <v>25</v>
      </c>
      <c r="C9" s="132"/>
      <c r="D9" s="132"/>
      <c r="E9" s="132"/>
      <c r="F9" s="132"/>
      <c r="G9" s="132"/>
    </row>
    <row r="10" spans="1:7" ht="27" customHeight="1">
      <c r="A10" s="73" t="s">
        <v>24</v>
      </c>
      <c r="B10" s="132" t="s">
        <v>26</v>
      </c>
      <c r="C10" s="132"/>
      <c r="D10" s="132"/>
      <c r="E10" s="132"/>
      <c r="F10" s="132"/>
      <c r="G10" s="132"/>
    </row>
    <row r="11" spans="1:7" ht="14.25" customHeight="1" thickBot="1">
      <c r="A11" s="73"/>
      <c r="B11" s="131"/>
      <c r="C11" s="132"/>
      <c r="D11" s="132"/>
      <c r="E11" s="132"/>
      <c r="F11" s="132"/>
      <c r="G11" s="132"/>
    </row>
    <row r="12" spans="1:7" s="5" customFormat="1" ht="33" customHeight="1" thickBot="1">
      <c r="A12" s="115" t="s">
        <v>3</v>
      </c>
      <c r="B12" s="116" t="s">
        <v>2</v>
      </c>
      <c r="C12" s="117" t="s">
        <v>0</v>
      </c>
      <c r="D12" s="121" t="s">
        <v>1</v>
      </c>
      <c r="E12" s="118" t="s">
        <v>5</v>
      </c>
      <c r="F12" s="119" t="s">
        <v>6</v>
      </c>
      <c r="G12" s="120" t="s">
        <v>199</v>
      </c>
    </row>
    <row r="13" spans="1:7">
      <c r="A13" s="19"/>
      <c r="B13" s="20"/>
      <c r="C13" s="21"/>
      <c r="D13" s="25"/>
      <c r="E13" s="23"/>
      <c r="F13" s="24"/>
      <c r="G13" s="92"/>
    </row>
    <row r="14" spans="1:7">
      <c r="A14" s="19" t="s">
        <v>201</v>
      </c>
      <c r="B14" s="20" t="s">
        <v>282</v>
      </c>
      <c r="C14" s="21"/>
      <c r="D14" s="25"/>
      <c r="E14" s="23"/>
      <c r="F14" s="24"/>
      <c r="G14" s="93"/>
    </row>
    <row r="15" spans="1:7" ht="108" customHeight="1">
      <c r="A15" s="19"/>
      <c r="B15" s="20" t="s">
        <v>293</v>
      </c>
      <c r="C15" s="21"/>
      <c r="D15" s="25"/>
      <c r="E15" s="23"/>
      <c r="F15" s="24"/>
      <c r="G15" s="93"/>
    </row>
    <row r="16" spans="1:7">
      <c r="A16" s="19"/>
      <c r="B16" s="46" t="s">
        <v>263</v>
      </c>
      <c r="C16" s="21" t="s">
        <v>150</v>
      </c>
      <c r="D16" s="25">
        <v>15</v>
      </c>
      <c r="E16" s="36"/>
      <c r="F16" s="67">
        <f>+D16*E16</f>
        <v>0</v>
      </c>
      <c r="G16" s="93"/>
    </row>
    <row r="17" spans="1:7">
      <c r="A17" s="19"/>
      <c r="B17" s="46"/>
      <c r="C17" s="21"/>
      <c r="D17" s="25"/>
      <c r="E17" s="23"/>
      <c r="F17" s="24"/>
      <c r="G17" s="93"/>
    </row>
    <row r="18" spans="1:7">
      <c r="A18" s="19" t="s">
        <v>202</v>
      </c>
      <c r="B18" s="20" t="s">
        <v>282</v>
      </c>
      <c r="C18" s="21"/>
      <c r="D18" s="25"/>
      <c r="E18" s="23"/>
      <c r="F18" s="24"/>
      <c r="G18" s="93"/>
    </row>
    <row r="19" spans="1:7" ht="106.5" customHeight="1">
      <c r="A19" s="19"/>
      <c r="B19" s="20" t="s">
        <v>294</v>
      </c>
      <c r="C19" s="21"/>
      <c r="D19" s="25"/>
      <c r="E19" s="23"/>
      <c r="F19" s="24"/>
      <c r="G19" s="93"/>
    </row>
    <row r="20" spans="1:7">
      <c r="A20" s="19"/>
      <c r="B20" s="46" t="s">
        <v>263</v>
      </c>
      <c r="C20" s="21" t="s">
        <v>150</v>
      </c>
      <c r="D20" s="25">
        <v>3</v>
      </c>
      <c r="E20" s="36"/>
      <c r="F20" s="67">
        <f>+D20*E20</f>
        <v>0</v>
      </c>
      <c r="G20" s="93"/>
    </row>
    <row r="21" spans="1:7">
      <c r="A21" s="19"/>
      <c r="B21" s="46"/>
      <c r="C21" s="21"/>
      <c r="D21" s="25"/>
      <c r="E21" s="23"/>
      <c r="F21" s="24"/>
      <c r="G21" s="93"/>
    </row>
    <row r="22" spans="1:7">
      <c r="A22" s="19" t="s">
        <v>203</v>
      </c>
      <c r="B22" s="20" t="s">
        <v>283</v>
      </c>
      <c r="C22" s="21"/>
      <c r="D22" s="25"/>
      <c r="E22" s="23"/>
      <c r="F22" s="24"/>
      <c r="G22" s="93"/>
    </row>
    <row r="23" spans="1:7" ht="93" customHeight="1">
      <c r="A23" s="19"/>
      <c r="B23" s="20" t="s">
        <v>335</v>
      </c>
      <c r="C23" s="21"/>
      <c r="D23" s="25"/>
      <c r="E23" s="23"/>
      <c r="F23" s="24"/>
      <c r="G23" s="93"/>
    </row>
    <row r="24" spans="1:7" ht="84.75" customHeight="1">
      <c r="A24" s="19"/>
      <c r="B24" s="46" t="s">
        <v>370</v>
      </c>
      <c r="C24" s="21"/>
      <c r="D24" s="25"/>
      <c r="E24" s="23"/>
      <c r="F24" s="24"/>
      <c r="G24" s="93"/>
    </row>
    <row r="25" spans="1:7">
      <c r="A25" s="19"/>
      <c r="B25" s="46" t="s">
        <v>263</v>
      </c>
      <c r="C25" s="21" t="s">
        <v>150</v>
      </c>
      <c r="D25" s="25">
        <v>4</v>
      </c>
      <c r="E25" s="36"/>
      <c r="F25" s="67">
        <f>+D25*E25</f>
        <v>0</v>
      </c>
      <c r="G25" s="93"/>
    </row>
    <row r="26" spans="1:7">
      <c r="A26" s="19"/>
      <c r="B26" s="46"/>
      <c r="C26" s="21"/>
      <c r="D26" s="25"/>
      <c r="E26" s="23"/>
      <c r="F26" s="24"/>
      <c r="G26" s="93"/>
    </row>
    <row r="27" spans="1:7">
      <c r="A27" s="19" t="s">
        <v>412</v>
      </c>
      <c r="B27" s="46" t="s">
        <v>283</v>
      </c>
      <c r="C27" s="21"/>
      <c r="D27" s="25"/>
      <c r="E27" s="23"/>
      <c r="F27" s="24"/>
      <c r="G27" s="93"/>
    </row>
    <row r="28" spans="1:7" ht="89.25">
      <c r="A28" s="19"/>
      <c r="B28" s="46" t="s">
        <v>413</v>
      </c>
      <c r="C28" s="21"/>
      <c r="D28" s="25"/>
      <c r="E28" s="23"/>
      <c r="F28" s="24"/>
      <c r="G28" s="93"/>
    </row>
    <row r="29" spans="1:7" ht="76.5">
      <c r="A29" s="19"/>
      <c r="B29" s="46" t="s">
        <v>370</v>
      </c>
      <c r="C29" s="21"/>
      <c r="D29" s="25"/>
      <c r="E29" s="23"/>
      <c r="F29" s="24"/>
      <c r="G29" s="93"/>
    </row>
    <row r="30" spans="1:7">
      <c r="A30" s="19"/>
      <c r="B30" s="46" t="s">
        <v>263</v>
      </c>
      <c r="C30" s="21" t="s">
        <v>150</v>
      </c>
      <c r="D30" s="25">
        <v>10</v>
      </c>
      <c r="E30" s="36"/>
      <c r="F30" s="67">
        <f>+D30*E30</f>
        <v>0</v>
      </c>
      <c r="G30" s="93"/>
    </row>
    <row r="31" spans="1:7">
      <c r="A31" s="19"/>
      <c r="B31" s="46"/>
      <c r="C31" s="21"/>
      <c r="D31" s="25"/>
      <c r="E31" s="23"/>
      <c r="F31" s="24"/>
      <c r="G31" s="93"/>
    </row>
    <row r="32" spans="1:7" ht="30" customHeight="1">
      <c r="A32" s="19" t="s">
        <v>204</v>
      </c>
      <c r="B32" s="20" t="s">
        <v>284</v>
      </c>
      <c r="C32" s="21"/>
      <c r="D32" s="25"/>
      <c r="E32" s="23"/>
      <c r="F32" s="24"/>
      <c r="G32" s="93"/>
    </row>
    <row r="33" spans="1:7" ht="123" customHeight="1">
      <c r="A33" s="19"/>
      <c r="B33" s="46" t="s">
        <v>411</v>
      </c>
      <c r="C33" s="21"/>
      <c r="D33" s="25"/>
      <c r="E33" s="23"/>
      <c r="F33" s="24"/>
      <c r="G33" s="93"/>
    </row>
    <row r="34" spans="1:7" ht="67.5" customHeight="1">
      <c r="A34" s="19"/>
      <c r="B34" s="46" t="s">
        <v>278</v>
      </c>
      <c r="C34" s="21"/>
      <c r="D34" s="25"/>
      <c r="E34" s="23"/>
      <c r="F34" s="24"/>
      <c r="G34" s="93"/>
    </row>
    <row r="35" spans="1:7">
      <c r="A35" s="19"/>
      <c r="B35" s="46" t="s">
        <v>263</v>
      </c>
      <c r="C35" s="21" t="s">
        <v>150</v>
      </c>
      <c r="D35" s="25">
        <v>2</v>
      </c>
      <c r="E35" s="36"/>
      <c r="F35" s="67">
        <f>+D35*E35</f>
        <v>0</v>
      </c>
      <c r="G35" s="93"/>
    </row>
    <row r="36" spans="1:7">
      <c r="A36" s="19"/>
      <c r="B36" s="46"/>
      <c r="C36" s="21"/>
      <c r="D36" s="25"/>
      <c r="E36" s="23"/>
      <c r="F36" s="24"/>
      <c r="G36" s="93"/>
    </row>
    <row r="37" spans="1:7" ht="47.25" customHeight="1">
      <c r="A37" s="19" t="s">
        <v>205</v>
      </c>
      <c r="B37" s="20" t="s">
        <v>279</v>
      </c>
      <c r="C37" s="21"/>
      <c r="D37" s="25"/>
      <c r="E37" s="23"/>
      <c r="F37" s="24"/>
      <c r="G37" s="93"/>
    </row>
    <row r="38" spans="1:7" ht="94.5" customHeight="1">
      <c r="A38" s="19"/>
      <c r="B38" s="20" t="s">
        <v>280</v>
      </c>
      <c r="C38" s="21"/>
      <c r="D38" s="25"/>
      <c r="E38" s="23"/>
      <c r="F38" s="24"/>
      <c r="G38" s="93"/>
    </row>
    <row r="39" spans="1:7">
      <c r="A39" s="19"/>
      <c r="B39" s="46" t="s">
        <v>263</v>
      </c>
      <c r="C39" s="21" t="s">
        <v>150</v>
      </c>
      <c r="D39" s="25">
        <v>1</v>
      </c>
      <c r="E39" s="36"/>
      <c r="F39" s="67">
        <f>+D39*E39</f>
        <v>0</v>
      </c>
      <c r="G39" s="93"/>
    </row>
    <row r="40" spans="1:7">
      <c r="A40" s="19"/>
      <c r="B40" s="46"/>
      <c r="C40" s="21"/>
      <c r="D40" s="25"/>
      <c r="E40" s="23"/>
      <c r="F40" s="24"/>
      <c r="G40" s="93"/>
    </row>
    <row r="41" spans="1:7" ht="30" customHeight="1">
      <c r="A41" s="19" t="s">
        <v>206</v>
      </c>
      <c r="B41" s="20" t="s">
        <v>285</v>
      </c>
      <c r="C41" s="21"/>
      <c r="D41" s="25"/>
      <c r="E41" s="23"/>
      <c r="F41" s="24"/>
      <c r="G41" s="93"/>
    </row>
    <row r="42" spans="1:7" ht="104.25" customHeight="1">
      <c r="A42" s="19"/>
      <c r="B42" s="20" t="s">
        <v>281</v>
      </c>
      <c r="C42" s="21"/>
      <c r="D42" s="25"/>
      <c r="E42" s="23"/>
      <c r="F42" s="24"/>
      <c r="G42" s="93"/>
    </row>
    <row r="43" spans="1:7">
      <c r="A43" s="19"/>
      <c r="B43" s="46" t="s">
        <v>263</v>
      </c>
      <c r="C43" s="21" t="s">
        <v>150</v>
      </c>
      <c r="D43" s="25">
        <v>1</v>
      </c>
      <c r="E43" s="36"/>
      <c r="F43" s="67">
        <f>+D43*E43</f>
        <v>0</v>
      </c>
      <c r="G43" s="93"/>
    </row>
    <row r="44" spans="1:7">
      <c r="A44" s="19"/>
      <c r="B44" s="46"/>
      <c r="C44" s="21"/>
      <c r="D44" s="25"/>
      <c r="E44" s="23"/>
      <c r="F44" s="24"/>
      <c r="G44" s="93"/>
    </row>
    <row r="45" spans="1:7" ht="28.5" customHeight="1">
      <c r="A45" s="19" t="s">
        <v>207</v>
      </c>
      <c r="B45" s="20" t="s">
        <v>286</v>
      </c>
      <c r="C45" s="21"/>
      <c r="D45" s="25"/>
      <c r="E45" s="23"/>
      <c r="F45" s="24"/>
      <c r="G45" s="93"/>
    </row>
    <row r="46" spans="1:7" ht="41.25" customHeight="1">
      <c r="A46" s="19"/>
      <c r="B46" s="20" t="s">
        <v>146</v>
      </c>
      <c r="C46" s="21"/>
      <c r="D46" s="25"/>
      <c r="E46" s="23"/>
      <c r="F46" s="24"/>
      <c r="G46" s="93"/>
    </row>
    <row r="47" spans="1:7">
      <c r="A47" s="19"/>
      <c r="B47" s="46" t="s">
        <v>263</v>
      </c>
      <c r="C47" s="21" t="s">
        <v>150</v>
      </c>
      <c r="D47" s="25">
        <v>1</v>
      </c>
      <c r="E47" s="36"/>
      <c r="F47" s="67">
        <f>+D47*E47</f>
        <v>0</v>
      </c>
      <c r="G47" s="93"/>
    </row>
    <row r="48" spans="1:7">
      <c r="A48" s="19"/>
      <c r="B48" s="46"/>
      <c r="C48" s="21"/>
      <c r="D48" s="25"/>
      <c r="E48" s="23"/>
      <c r="F48" s="24"/>
      <c r="G48" s="93"/>
    </row>
    <row r="49" spans="1:7" ht="40.5" customHeight="1">
      <c r="A49" s="19" t="s">
        <v>208</v>
      </c>
      <c r="B49" s="20" t="s">
        <v>287</v>
      </c>
      <c r="C49" s="21"/>
      <c r="D49" s="25"/>
      <c r="E49" s="23"/>
      <c r="F49" s="24"/>
      <c r="G49" s="93"/>
    </row>
    <row r="50" spans="1:7" ht="56.25" customHeight="1">
      <c r="A50" s="19"/>
      <c r="B50" s="20" t="s">
        <v>414</v>
      </c>
      <c r="C50" s="21"/>
      <c r="D50" s="25"/>
      <c r="E50" s="23"/>
      <c r="F50" s="24"/>
      <c r="G50" s="93"/>
    </row>
    <row r="51" spans="1:7">
      <c r="A51" s="19"/>
      <c r="B51" s="46" t="s">
        <v>263</v>
      </c>
      <c r="C51" s="21" t="s">
        <v>150</v>
      </c>
      <c r="D51" s="25">
        <v>28</v>
      </c>
      <c r="E51" s="36"/>
      <c r="F51" s="67">
        <f>+D51*E51</f>
        <v>0</v>
      </c>
      <c r="G51" s="93"/>
    </row>
    <row r="52" spans="1:7">
      <c r="A52" s="19"/>
      <c r="B52" s="46"/>
      <c r="C52" s="21"/>
      <c r="D52" s="25"/>
      <c r="E52" s="23"/>
      <c r="F52" s="24"/>
      <c r="G52" s="93"/>
    </row>
    <row r="53" spans="1:7" ht="40.5" customHeight="1">
      <c r="A53" s="19" t="s">
        <v>209</v>
      </c>
      <c r="B53" s="46" t="s">
        <v>288</v>
      </c>
      <c r="C53" s="21"/>
      <c r="D53" s="25"/>
      <c r="E53" s="23"/>
      <c r="F53" s="24"/>
      <c r="G53" s="93"/>
    </row>
    <row r="54" spans="1:7">
      <c r="A54" s="19"/>
      <c r="B54" s="46" t="s">
        <v>263</v>
      </c>
      <c r="C54" s="21" t="s">
        <v>150</v>
      </c>
      <c r="D54" s="25">
        <v>28</v>
      </c>
      <c r="E54" s="36"/>
      <c r="F54" s="67">
        <f>+D54*E54</f>
        <v>0</v>
      </c>
      <c r="G54" s="93"/>
    </row>
    <row r="55" spans="1:7">
      <c r="A55" s="19"/>
      <c r="B55" s="46"/>
      <c r="C55" s="21"/>
      <c r="D55" s="25"/>
      <c r="E55" s="23"/>
      <c r="F55" s="24"/>
      <c r="G55" s="93"/>
    </row>
    <row r="56" spans="1:7" ht="25.5">
      <c r="A56" s="19" t="s">
        <v>210</v>
      </c>
      <c r="B56" s="20" t="s">
        <v>289</v>
      </c>
      <c r="C56" s="21"/>
      <c r="D56" s="25"/>
      <c r="E56" s="23"/>
      <c r="F56" s="24"/>
      <c r="G56" s="93"/>
    </row>
    <row r="57" spans="1:7" ht="140.25">
      <c r="A57" s="19"/>
      <c r="B57" s="20" t="s">
        <v>371</v>
      </c>
      <c r="C57" s="21"/>
      <c r="D57" s="25"/>
      <c r="E57" s="23"/>
      <c r="F57" s="24"/>
      <c r="G57" s="93"/>
    </row>
    <row r="58" spans="1:7">
      <c r="A58" s="19"/>
      <c r="B58" s="46" t="s">
        <v>263</v>
      </c>
      <c r="C58" s="21" t="s">
        <v>150</v>
      </c>
      <c r="D58" s="25">
        <v>4</v>
      </c>
      <c r="E58" s="36"/>
      <c r="F58" s="67">
        <f>+D58*E58</f>
        <v>0</v>
      </c>
      <c r="G58" s="93"/>
    </row>
    <row r="59" spans="1:7">
      <c r="A59" s="19"/>
      <c r="B59" s="46"/>
      <c r="C59" s="21"/>
      <c r="D59" s="25"/>
      <c r="E59" s="23"/>
      <c r="F59" s="24"/>
      <c r="G59" s="93"/>
    </row>
    <row r="60" spans="1:7" ht="25.5">
      <c r="A60" s="19" t="s">
        <v>211</v>
      </c>
      <c r="B60" s="46" t="s">
        <v>266</v>
      </c>
      <c r="C60" s="21"/>
      <c r="D60" s="25"/>
      <c r="E60" s="23"/>
      <c r="F60" s="24"/>
      <c r="G60" s="93"/>
    </row>
    <row r="61" spans="1:7" ht="40.5" customHeight="1">
      <c r="A61" s="19"/>
      <c r="B61" s="20" t="s">
        <v>143</v>
      </c>
      <c r="C61" s="21"/>
      <c r="D61" s="25"/>
      <c r="E61" s="23"/>
      <c r="F61" s="24"/>
      <c r="G61" s="93"/>
    </row>
    <row r="62" spans="1:7" ht="53.25" customHeight="1">
      <c r="A62" s="19"/>
      <c r="B62" s="13" t="s">
        <v>334</v>
      </c>
      <c r="C62" s="21"/>
      <c r="D62" s="25"/>
      <c r="E62" s="23"/>
      <c r="F62" s="24"/>
      <c r="G62" s="93"/>
    </row>
    <row r="63" spans="1:7">
      <c r="A63" s="19"/>
      <c r="B63" s="46" t="s">
        <v>263</v>
      </c>
      <c r="C63" s="21" t="s">
        <v>150</v>
      </c>
      <c r="D63" s="25">
        <v>1</v>
      </c>
      <c r="E63" s="36"/>
      <c r="F63" s="67">
        <f>+D63*E63</f>
        <v>0</v>
      </c>
      <c r="G63" s="93"/>
    </row>
    <row r="64" spans="1:7">
      <c r="A64" s="19"/>
      <c r="B64" s="46"/>
      <c r="C64" s="21"/>
      <c r="D64" s="25"/>
      <c r="E64" s="23"/>
      <c r="F64" s="24"/>
      <c r="G64" s="93"/>
    </row>
    <row r="65" spans="1:7">
      <c r="A65" s="19" t="s">
        <v>212</v>
      </c>
      <c r="B65" s="46" t="s">
        <v>267</v>
      </c>
      <c r="C65" s="21"/>
      <c r="D65" s="25"/>
      <c r="E65" s="23"/>
      <c r="F65" s="24"/>
      <c r="G65" s="93"/>
    </row>
    <row r="66" spans="1:7" ht="51">
      <c r="A66" s="19"/>
      <c r="B66" s="20" t="s">
        <v>147</v>
      </c>
      <c r="C66" s="21"/>
      <c r="D66" s="25"/>
      <c r="E66" s="23"/>
      <c r="F66" s="24"/>
      <c r="G66" s="93"/>
    </row>
    <row r="67" spans="1:7">
      <c r="A67" s="19"/>
      <c r="B67" s="46" t="s">
        <v>263</v>
      </c>
      <c r="C67" s="21" t="s">
        <v>150</v>
      </c>
      <c r="D67" s="25">
        <v>1</v>
      </c>
      <c r="E67" s="36"/>
      <c r="F67" s="67">
        <f>+D67*E67</f>
        <v>0</v>
      </c>
      <c r="G67" s="93"/>
    </row>
    <row r="68" spans="1:7">
      <c r="A68" s="19"/>
      <c r="B68" s="46"/>
      <c r="C68" s="21"/>
      <c r="D68" s="25"/>
      <c r="E68" s="23"/>
      <c r="F68" s="24"/>
      <c r="G68" s="93"/>
    </row>
    <row r="69" spans="1:7" ht="25.5">
      <c r="A69" s="19" t="s">
        <v>213</v>
      </c>
      <c r="B69" s="46" t="s">
        <v>268</v>
      </c>
      <c r="C69" s="21"/>
      <c r="D69" s="25"/>
      <c r="E69" s="23"/>
      <c r="F69" s="24"/>
      <c r="G69" s="93"/>
    </row>
    <row r="70" spans="1:7" ht="211.5" customHeight="1">
      <c r="A70" s="19"/>
      <c r="B70" s="20" t="s">
        <v>305</v>
      </c>
      <c r="C70" s="21"/>
      <c r="D70" s="25"/>
      <c r="E70" s="23"/>
      <c r="F70" s="24"/>
      <c r="G70" s="93"/>
    </row>
    <row r="71" spans="1:7">
      <c r="A71" s="19"/>
      <c r="B71" s="46" t="s">
        <v>263</v>
      </c>
      <c r="C71" s="21" t="s">
        <v>150</v>
      </c>
      <c r="D71" s="25">
        <v>1</v>
      </c>
      <c r="E71" s="36"/>
      <c r="F71" s="67">
        <f>+D71*E71</f>
        <v>0</v>
      </c>
      <c r="G71" s="93"/>
    </row>
    <row r="72" spans="1:7" ht="13.5" thickBot="1">
      <c r="A72" s="19"/>
      <c r="B72" s="20"/>
      <c r="C72" s="21"/>
      <c r="D72" s="25"/>
      <c r="E72" s="23"/>
      <c r="F72" s="24"/>
      <c r="G72" s="94"/>
    </row>
    <row r="73" spans="1:7">
      <c r="A73" s="17"/>
      <c r="B73" s="28" t="s">
        <v>4</v>
      </c>
      <c r="C73" s="29"/>
      <c r="D73" s="30"/>
      <c r="E73" s="18"/>
      <c r="F73" s="31">
        <f>+SUM(F13:F72)</f>
        <v>0</v>
      </c>
      <c r="G73" s="12"/>
    </row>
    <row r="74" spans="1:7">
      <c r="A74" s="32"/>
      <c r="B74" s="13"/>
      <c r="C74" s="33"/>
      <c r="D74" s="34"/>
      <c r="E74" s="22"/>
      <c r="F74" s="12"/>
      <c r="G74" s="12"/>
    </row>
    <row r="76" spans="1:7">
      <c r="F76" s="15"/>
      <c r="G76" s="15"/>
    </row>
    <row r="77" spans="1:7">
      <c r="F77" s="15"/>
      <c r="G77" s="15"/>
    </row>
    <row r="78" spans="1:7">
      <c r="F78" s="15"/>
      <c r="G78" s="15"/>
    </row>
    <row r="79" spans="1:7">
      <c r="F79" s="15"/>
      <c r="G79" s="15"/>
    </row>
    <row r="80" spans="1:7">
      <c r="F80" s="15"/>
      <c r="G80" s="15"/>
    </row>
    <row r="81" spans="1:7">
      <c r="F81" s="15"/>
      <c r="G81" s="15"/>
    </row>
    <row r="82" spans="1:7">
      <c r="F82" s="15"/>
      <c r="G82" s="15"/>
    </row>
    <row r="85" spans="1:7" s="26" customFormat="1">
      <c r="A85" s="16"/>
      <c r="B85" s="35"/>
      <c r="C85" s="14"/>
      <c r="D85" s="15"/>
      <c r="E85" s="15"/>
      <c r="F85" s="9"/>
      <c r="G85" s="9"/>
    </row>
  </sheetData>
  <mergeCells count="6">
    <mergeCell ref="B6:G6"/>
    <mergeCell ref="B8:G8"/>
    <mergeCell ref="B9:G9"/>
    <mergeCell ref="B10:G10"/>
    <mergeCell ref="B11:G11"/>
    <mergeCell ref="B7:G7"/>
  </mergeCells>
  <pageMargins left="0.78740157480314965" right="0.59055118110236227" top="1.5748031496062993" bottom="0.59055118110236227" header="0" footer="0"/>
  <pageSetup paperSize="9" scale="75" orientation="portrait" r:id="rId1"/>
  <headerFooter alignWithMargins="0">
    <oddHeader>&amp;L&amp;G&amp;R&amp;G</oddHeader>
    <oddFooter>&amp;C&amp;P/&amp;N</oddFooter>
  </headerFooter>
  <rowBreaks count="3" manualBreakCount="3">
    <brk id="31" max="6" man="1"/>
    <brk id="52" max="6" man="1"/>
    <brk id="7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view="pageBreakPreview" zoomScaleNormal="100" zoomScaleSheetLayoutView="100" workbookViewId="0">
      <selection activeCell="J23" sqref="J23"/>
    </sheetView>
  </sheetViews>
  <sheetFormatPr defaultRowHeight="12.75"/>
  <cols>
    <col min="1" max="1" width="5.28515625" style="16" customWidth="1"/>
    <col min="2" max="2" width="32.85546875" style="35" customWidth="1"/>
    <col min="3" max="3" width="5.5703125" style="68" customWidth="1"/>
    <col min="4" max="4" width="12.140625" style="15" customWidth="1"/>
    <col min="5" max="5" width="13.85546875" style="15" customWidth="1"/>
    <col min="6" max="6" width="13" style="9" customWidth="1"/>
    <col min="7" max="7" width="36.85546875" style="80" customWidth="1"/>
    <col min="8" max="16384" width="9.140625" style="3"/>
  </cols>
  <sheetData>
    <row r="1" spans="1:7" ht="12.75" customHeight="1">
      <c r="A1" s="114" t="s">
        <v>389</v>
      </c>
      <c r="B1" s="113"/>
      <c r="C1" s="113"/>
      <c r="D1" s="113"/>
      <c r="E1" s="113"/>
      <c r="F1" s="113"/>
      <c r="G1" s="113"/>
    </row>
    <row r="3" spans="1:7">
      <c r="A3" s="42" t="s">
        <v>274</v>
      </c>
      <c r="B3" s="13" t="s">
        <v>91</v>
      </c>
      <c r="D3" s="37"/>
    </row>
    <row r="4" spans="1:7">
      <c r="A4" s="45"/>
      <c r="B4" s="20"/>
      <c r="D4" s="37"/>
    </row>
    <row r="5" spans="1:7">
      <c r="A5" s="73"/>
      <c r="B5" s="74" t="s">
        <v>19</v>
      </c>
      <c r="C5" s="75"/>
      <c r="D5" s="76"/>
      <c r="E5" s="76"/>
      <c r="F5" s="77"/>
      <c r="G5" s="81"/>
    </row>
    <row r="6" spans="1:7" ht="25.5" customHeight="1">
      <c r="A6" s="73" t="s">
        <v>20</v>
      </c>
      <c r="B6" s="132" t="s">
        <v>154</v>
      </c>
      <c r="C6" s="132"/>
      <c r="D6" s="132"/>
      <c r="E6" s="132"/>
      <c r="F6" s="132"/>
      <c r="G6" s="132"/>
    </row>
    <row r="7" spans="1:7" ht="25.5" customHeight="1">
      <c r="A7" s="73" t="s">
        <v>21</v>
      </c>
      <c r="B7" s="132" t="s">
        <v>153</v>
      </c>
      <c r="C7" s="132"/>
      <c r="D7" s="132"/>
      <c r="E7" s="132"/>
      <c r="F7" s="132"/>
      <c r="G7" s="132"/>
    </row>
    <row r="8" spans="1:7">
      <c r="A8" s="73" t="s">
        <v>22</v>
      </c>
      <c r="B8" s="132" t="s">
        <v>270</v>
      </c>
      <c r="C8" s="132"/>
      <c r="D8" s="132"/>
      <c r="E8" s="132"/>
      <c r="F8" s="132"/>
      <c r="G8" s="132"/>
    </row>
    <row r="9" spans="1:7" ht="25.5" customHeight="1">
      <c r="A9" s="73" t="s">
        <v>23</v>
      </c>
      <c r="B9" s="131" t="s">
        <v>397</v>
      </c>
      <c r="C9" s="131"/>
      <c r="D9" s="131"/>
      <c r="E9" s="131"/>
      <c r="F9" s="131"/>
      <c r="G9" s="131"/>
    </row>
    <row r="10" spans="1:7" ht="20.25" customHeight="1" thickBot="1">
      <c r="A10" s="73"/>
      <c r="B10" s="131"/>
      <c r="C10" s="131"/>
      <c r="D10" s="131"/>
      <c r="E10" s="131"/>
      <c r="F10" s="131"/>
      <c r="G10" s="131"/>
    </row>
    <row r="11" spans="1:7" s="5" customFormat="1" ht="33" customHeight="1" thickBot="1">
      <c r="A11" s="115" t="s">
        <v>3</v>
      </c>
      <c r="B11" s="116" t="s">
        <v>2</v>
      </c>
      <c r="C11" s="122" t="s">
        <v>0</v>
      </c>
      <c r="D11" s="121" t="s">
        <v>1</v>
      </c>
      <c r="E11" s="118" t="s">
        <v>5</v>
      </c>
      <c r="F11" s="123" t="s">
        <v>6</v>
      </c>
      <c r="G11" s="120" t="s">
        <v>199</v>
      </c>
    </row>
    <row r="12" spans="1:7">
      <c r="A12" s="19"/>
      <c r="B12" s="20"/>
      <c r="C12" s="69"/>
      <c r="D12" s="25"/>
      <c r="E12" s="23"/>
      <c r="F12" s="24"/>
      <c r="G12" s="95"/>
    </row>
    <row r="13" spans="1:7">
      <c r="A13" s="72" t="s">
        <v>157</v>
      </c>
      <c r="B13" s="20" t="s">
        <v>92</v>
      </c>
      <c r="C13" s="69"/>
      <c r="D13" s="25"/>
      <c r="E13" s="23"/>
      <c r="F13" s="24"/>
      <c r="G13" s="95"/>
    </row>
    <row r="14" spans="1:7" ht="243.75" customHeight="1">
      <c r="A14" s="19"/>
      <c r="B14" s="20" t="s">
        <v>348</v>
      </c>
      <c r="C14" s="69"/>
      <c r="D14" s="25"/>
      <c r="E14" s="23"/>
      <c r="F14" s="24"/>
      <c r="G14" s="95"/>
    </row>
    <row r="15" spans="1:7">
      <c r="A15" s="19"/>
      <c r="B15" s="20" t="s">
        <v>152</v>
      </c>
      <c r="C15" s="69" t="s">
        <v>151</v>
      </c>
      <c r="D15" s="25">
        <v>22</v>
      </c>
      <c r="E15" s="36"/>
      <c r="F15" s="67">
        <f>+D15*E15</f>
        <v>0</v>
      </c>
      <c r="G15" s="95"/>
    </row>
    <row r="16" spans="1:7">
      <c r="A16" s="19"/>
      <c r="B16" s="20"/>
      <c r="C16" s="69"/>
      <c r="D16" s="25"/>
      <c r="E16" s="23"/>
      <c r="F16" s="24"/>
      <c r="G16" s="95"/>
    </row>
    <row r="17" spans="1:7">
      <c r="A17" s="72" t="s">
        <v>158</v>
      </c>
      <c r="B17" s="20" t="s">
        <v>92</v>
      </c>
      <c r="C17" s="69"/>
      <c r="D17" s="25"/>
      <c r="E17" s="23"/>
      <c r="F17" s="24"/>
      <c r="G17" s="95"/>
    </row>
    <row r="18" spans="1:7" ht="243" customHeight="1">
      <c r="A18" s="19"/>
      <c r="B18" s="20" t="s">
        <v>347</v>
      </c>
      <c r="C18" s="69"/>
      <c r="D18" s="25"/>
      <c r="E18" s="23"/>
      <c r="F18" s="24"/>
      <c r="G18" s="95"/>
    </row>
    <row r="19" spans="1:7">
      <c r="A19" s="19"/>
      <c r="B19" s="46" t="s">
        <v>152</v>
      </c>
      <c r="C19" s="69" t="s">
        <v>151</v>
      </c>
      <c r="D19" s="25">
        <v>2</v>
      </c>
      <c r="E19" s="36"/>
      <c r="F19" s="67">
        <f>+D19*E19</f>
        <v>0</v>
      </c>
      <c r="G19" s="95"/>
    </row>
    <row r="20" spans="1:7">
      <c r="A20" s="19"/>
      <c r="B20" s="20"/>
      <c r="C20" s="69"/>
      <c r="D20" s="25"/>
      <c r="E20" s="23"/>
      <c r="F20" s="24"/>
      <c r="G20" s="95"/>
    </row>
    <row r="21" spans="1:7">
      <c r="A21" s="72" t="s">
        <v>159</v>
      </c>
      <c r="B21" s="20" t="s">
        <v>93</v>
      </c>
      <c r="C21" s="69"/>
      <c r="D21" s="25"/>
      <c r="E21" s="23"/>
      <c r="F21" s="24"/>
      <c r="G21" s="95"/>
    </row>
    <row r="22" spans="1:7" ht="105.75" customHeight="1">
      <c r="A22" s="19"/>
      <c r="B22" s="20" t="s">
        <v>94</v>
      </c>
      <c r="C22" s="69"/>
      <c r="D22" s="25"/>
      <c r="E22" s="23"/>
      <c r="F22" s="24"/>
      <c r="G22" s="95"/>
    </row>
    <row r="23" spans="1:7">
      <c r="A23" s="19"/>
      <c r="B23" s="46" t="s">
        <v>145</v>
      </c>
      <c r="C23" s="69" t="s">
        <v>150</v>
      </c>
      <c r="D23" s="25">
        <v>2</v>
      </c>
      <c r="E23" s="36"/>
      <c r="F23" s="67">
        <f>+D23*E23</f>
        <v>0</v>
      </c>
      <c r="G23" s="95"/>
    </row>
    <row r="24" spans="1:7">
      <c r="A24" s="19"/>
      <c r="B24" s="20"/>
      <c r="C24" s="69"/>
      <c r="D24" s="25"/>
      <c r="E24" s="23"/>
      <c r="F24" s="24"/>
      <c r="G24" s="95"/>
    </row>
    <row r="25" spans="1:7">
      <c r="A25" s="72" t="s">
        <v>160</v>
      </c>
      <c r="B25" s="20" t="s">
        <v>95</v>
      </c>
      <c r="C25" s="69"/>
      <c r="D25" s="25"/>
      <c r="E25" s="23"/>
      <c r="F25" s="24"/>
      <c r="G25" s="95"/>
    </row>
    <row r="26" spans="1:7" ht="51" customHeight="1">
      <c r="A26" s="19"/>
      <c r="B26" s="20" t="s">
        <v>96</v>
      </c>
      <c r="C26" s="69"/>
      <c r="D26" s="25"/>
      <c r="E26" s="23"/>
      <c r="F26" s="24"/>
      <c r="G26" s="95"/>
    </row>
    <row r="27" spans="1:7">
      <c r="A27" s="19"/>
      <c r="B27" s="46" t="s">
        <v>152</v>
      </c>
      <c r="C27" s="69" t="s">
        <v>151</v>
      </c>
      <c r="D27" s="25">
        <v>4</v>
      </c>
      <c r="E27" s="36"/>
      <c r="F27" s="67">
        <f>+D27*E27</f>
        <v>0</v>
      </c>
      <c r="G27" s="95"/>
    </row>
    <row r="28" spans="1:7">
      <c r="A28" s="19"/>
      <c r="B28" s="20"/>
      <c r="C28" s="69"/>
      <c r="D28" s="25"/>
      <c r="E28" s="23"/>
      <c r="F28" s="24"/>
      <c r="G28" s="95"/>
    </row>
    <row r="29" spans="1:7">
      <c r="A29" s="19" t="s">
        <v>161</v>
      </c>
      <c r="B29" s="20" t="s">
        <v>97</v>
      </c>
      <c r="C29" s="69"/>
      <c r="D29" s="25"/>
      <c r="E29" s="23"/>
      <c r="F29" s="24"/>
      <c r="G29" s="95"/>
    </row>
    <row r="30" spans="1:7" ht="270" customHeight="1">
      <c r="A30" s="19"/>
      <c r="B30" s="20" t="s">
        <v>346</v>
      </c>
      <c r="C30" s="69"/>
      <c r="D30" s="25"/>
      <c r="E30" s="23"/>
      <c r="F30" s="24"/>
      <c r="G30" s="95"/>
    </row>
    <row r="31" spans="1:7">
      <c r="A31" s="19"/>
      <c r="B31" s="46" t="s">
        <v>152</v>
      </c>
      <c r="C31" s="69" t="s">
        <v>151</v>
      </c>
      <c r="D31" s="25">
        <v>12</v>
      </c>
      <c r="E31" s="36"/>
      <c r="F31" s="67">
        <f>+D31*E31</f>
        <v>0</v>
      </c>
      <c r="G31" s="95"/>
    </row>
    <row r="32" spans="1:7">
      <c r="A32" s="19"/>
      <c r="B32" s="20"/>
      <c r="C32" s="69"/>
      <c r="D32" s="25"/>
      <c r="E32" s="23"/>
      <c r="F32" s="24"/>
      <c r="G32" s="95"/>
    </row>
    <row r="33" spans="1:7">
      <c r="A33" s="19" t="s">
        <v>162</v>
      </c>
      <c r="B33" s="20" t="s">
        <v>98</v>
      </c>
      <c r="C33" s="69"/>
      <c r="D33" s="25"/>
      <c r="E33" s="23"/>
      <c r="F33" s="24"/>
      <c r="G33" s="95"/>
    </row>
    <row r="34" spans="1:7" ht="63.75">
      <c r="A34" s="19"/>
      <c r="B34" s="20" t="s">
        <v>99</v>
      </c>
      <c r="C34" s="69"/>
      <c r="D34" s="25"/>
      <c r="E34" s="23"/>
      <c r="F34" s="24"/>
      <c r="G34" s="95"/>
    </row>
    <row r="35" spans="1:7">
      <c r="A35" s="19"/>
      <c r="B35" s="46" t="s">
        <v>152</v>
      </c>
      <c r="C35" s="69" t="s">
        <v>151</v>
      </c>
      <c r="D35" s="25">
        <v>6</v>
      </c>
      <c r="E35" s="36"/>
      <c r="F35" s="67">
        <f>+D35*E35</f>
        <v>0</v>
      </c>
      <c r="G35" s="95"/>
    </row>
    <row r="36" spans="1:7">
      <c r="A36" s="19"/>
      <c r="B36" s="20"/>
      <c r="C36" s="69"/>
      <c r="D36" s="25"/>
      <c r="E36" s="23"/>
      <c r="F36" s="24"/>
      <c r="G36" s="95"/>
    </row>
    <row r="37" spans="1:7" ht="27.75" customHeight="1">
      <c r="A37" s="19" t="s">
        <v>163</v>
      </c>
      <c r="B37" s="20" t="s">
        <v>100</v>
      </c>
      <c r="C37" s="69"/>
      <c r="D37" s="25"/>
      <c r="E37" s="23"/>
      <c r="F37" s="24"/>
      <c r="G37" s="95"/>
    </row>
    <row r="38" spans="1:7" ht="285.75" customHeight="1">
      <c r="A38" s="19"/>
      <c r="B38" s="20" t="s">
        <v>372</v>
      </c>
      <c r="C38" s="69"/>
      <c r="D38" s="25"/>
      <c r="E38" s="23"/>
      <c r="F38" s="24"/>
      <c r="G38" s="95"/>
    </row>
    <row r="39" spans="1:7">
      <c r="A39" s="19"/>
      <c r="B39" s="46" t="s">
        <v>152</v>
      </c>
      <c r="C39" s="69" t="s">
        <v>151</v>
      </c>
      <c r="D39" s="25">
        <v>4</v>
      </c>
      <c r="E39" s="36"/>
      <c r="F39" s="67">
        <f>+D39*E39</f>
        <v>0</v>
      </c>
      <c r="G39" s="95"/>
    </row>
    <row r="40" spans="1:7">
      <c r="A40" s="19"/>
      <c r="B40" s="20"/>
      <c r="C40" s="69"/>
      <c r="D40" s="25"/>
      <c r="E40" s="23"/>
      <c r="F40" s="24"/>
      <c r="G40" s="95"/>
    </row>
    <row r="41" spans="1:7" ht="41.25" customHeight="1">
      <c r="A41" s="19" t="s">
        <v>164</v>
      </c>
      <c r="B41" s="20" t="s">
        <v>101</v>
      </c>
      <c r="C41" s="69"/>
      <c r="D41" s="25"/>
      <c r="E41" s="23"/>
      <c r="F41" s="24"/>
      <c r="G41" s="95"/>
    </row>
    <row r="42" spans="1:7" ht="167.25" customHeight="1">
      <c r="A42" s="19"/>
      <c r="B42" s="20" t="s">
        <v>102</v>
      </c>
      <c r="C42" s="69"/>
      <c r="D42" s="25"/>
      <c r="E42" s="23"/>
      <c r="F42" s="24"/>
      <c r="G42" s="95"/>
    </row>
    <row r="43" spans="1:7">
      <c r="A43" s="19"/>
      <c r="B43" s="46" t="s">
        <v>152</v>
      </c>
      <c r="C43" s="69" t="s">
        <v>151</v>
      </c>
      <c r="D43" s="25">
        <v>2</v>
      </c>
      <c r="E43" s="36"/>
      <c r="F43" s="67">
        <f>+D43*E43</f>
        <v>0</v>
      </c>
      <c r="G43" s="95"/>
    </row>
    <row r="44" spans="1:7">
      <c r="A44" s="19"/>
      <c r="B44" s="20"/>
      <c r="C44" s="69"/>
      <c r="D44" s="25"/>
      <c r="E44" s="23"/>
      <c r="F44" s="24"/>
      <c r="G44" s="95"/>
    </row>
    <row r="45" spans="1:7">
      <c r="A45" s="19" t="s">
        <v>165</v>
      </c>
      <c r="B45" s="20" t="s">
        <v>103</v>
      </c>
      <c r="C45" s="69"/>
      <c r="D45" s="25"/>
      <c r="E45" s="23"/>
      <c r="F45" s="24"/>
      <c r="G45" s="95"/>
    </row>
    <row r="46" spans="1:7" ht="182.25" customHeight="1">
      <c r="A46" s="19"/>
      <c r="B46" s="20" t="s">
        <v>365</v>
      </c>
      <c r="C46" s="69"/>
      <c r="D46" s="25"/>
      <c r="E46" s="23"/>
      <c r="F46" s="24"/>
      <c r="G46" s="95"/>
    </row>
    <row r="47" spans="1:7">
      <c r="A47" s="19"/>
      <c r="B47" s="46" t="s">
        <v>145</v>
      </c>
      <c r="C47" s="69" t="s">
        <v>150</v>
      </c>
      <c r="D47" s="25">
        <v>1</v>
      </c>
      <c r="E47" s="36"/>
      <c r="F47" s="67">
        <f>+D47*E47</f>
        <v>0</v>
      </c>
      <c r="G47" s="95"/>
    </row>
    <row r="48" spans="1:7">
      <c r="A48" s="19"/>
      <c r="B48" s="20"/>
      <c r="C48" s="69"/>
      <c r="D48" s="25"/>
      <c r="E48" s="23"/>
      <c r="F48" s="24"/>
      <c r="G48" s="95"/>
    </row>
    <row r="49" spans="1:7">
      <c r="A49" s="19" t="s">
        <v>166</v>
      </c>
      <c r="B49" s="20" t="s">
        <v>104</v>
      </c>
      <c r="C49" s="69"/>
      <c r="D49" s="25"/>
      <c r="E49" s="23"/>
      <c r="F49" s="24"/>
      <c r="G49" s="95"/>
    </row>
    <row r="50" spans="1:7" ht="44.25" customHeight="1">
      <c r="A50" s="19"/>
      <c r="B50" s="20" t="s">
        <v>105</v>
      </c>
      <c r="C50" s="69"/>
      <c r="D50" s="25"/>
      <c r="E50" s="23"/>
      <c r="F50" s="24"/>
      <c r="G50" s="95"/>
    </row>
    <row r="51" spans="1:7">
      <c r="A51" s="19"/>
      <c r="B51" s="46" t="s">
        <v>152</v>
      </c>
      <c r="C51" s="69" t="s">
        <v>151</v>
      </c>
      <c r="D51" s="25">
        <v>4</v>
      </c>
      <c r="E51" s="36"/>
      <c r="F51" s="67">
        <f>+D51*E51</f>
        <v>0</v>
      </c>
      <c r="G51" s="95"/>
    </row>
    <row r="52" spans="1:7">
      <c r="A52" s="19"/>
      <c r="B52" s="20"/>
      <c r="C52" s="69"/>
      <c r="D52" s="25"/>
      <c r="E52" s="23"/>
      <c r="F52" s="24"/>
      <c r="G52" s="95"/>
    </row>
    <row r="53" spans="1:7">
      <c r="A53" s="19" t="s">
        <v>167</v>
      </c>
      <c r="B53" s="20" t="s">
        <v>106</v>
      </c>
      <c r="C53" s="69"/>
      <c r="D53" s="25"/>
      <c r="E53" s="23"/>
      <c r="F53" s="24"/>
      <c r="G53" s="95"/>
    </row>
    <row r="54" spans="1:7" ht="38.25">
      <c r="A54" s="19"/>
      <c r="B54" s="20" t="s">
        <v>107</v>
      </c>
      <c r="C54" s="69"/>
      <c r="D54" s="25"/>
      <c r="E54" s="23"/>
      <c r="F54" s="24"/>
      <c r="G54" s="95"/>
    </row>
    <row r="55" spans="1:7">
      <c r="A55" s="19"/>
      <c r="B55" s="46" t="s">
        <v>145</v>
      </c>
      <c r="C55" s="69" t="s">
        <v>150</v>
      </c>
      <c r="D55" s="25">
        <v>4</v>
      </c>
      <c r="E55" s="36"/>
      <c r="F55" s="67">
        <f>+D55*E55</f>
        <v>0</v>
      </c>
      <c r="G55" s="95"/>
    </row>
    <row r="56" spans="1:7">
      <c r="A56" s="19"/>
      <c r="B56" s="20"/>
      <c r="C56" s="69"/>
      <c r="D56" s="25"/>
      <c r="E56" s="23"/>
      <c r="F56" s="24"/>
      <c r="G56" s="95"/>
    </row>
    <row r="57" spans="1:7" ht="27.75" customHeight="1">
      <c r="A57" s="19" t="s">
        <v>168</v>
      </c>
      <c r="B57" s="20" t="s">
        <v>108</v>
      </c>
      <c r="C57" s="69"/>
      <c r="D57" s="25"/>
      <c r="E57" s="23"/>
      <c r="F57" s="24"/>
      <c r="G57" s="95"/>
    </row>
    <row r="58" spans="1:7" ht="408">
      <c r="A58" s="19"/>
      <c r="B58" s="20" t="s">
        <v>373</v>
      </c>
      <c r="C58" s="69"/>
      <c r="D58" s="25"/>
      <c r="E58" s="23"/>
      <c r="F58" s="24"/>
      <c r="G58" s="95"/>
    </row>
    <row r="59" spans="1:7">
      <c r="A59" s="19"/>
      <c r="B59" s="46" t="s">
        <v>145</v>
      </c>
      <c r="C59" s="69" t="s">
        <v>150</v>
      </c>
      <c r="D59" s="25">
        <v>1</v>
      </c>
      <c r="E59" s="36"/>
      <c r="F59" s="67">
        <f>+D59*E59</f>
        <v>0</v>
      </c>
      <c r="G59" s="95"/>
    </row>
    <row r="60" spans="1:7">
      <c r="A60" s="19"/>
      <c r="B60" s="20"/>
      <c r="C60" s="69"/>
      <c r="D60" s="25"/>
      <c r="E60" s="23"/>
      <c r="F60" s="24"/>
      <c r="G60" s="95"/>
    </row>
    <row r="61" spans="1:7" ht="25.5">
      <c r="A61" s="19" t="s">
        <v>169</v>
      </c>
      <c r="B61" s="20" t="s">
        <v>109</v>
      </c>
      <c r="C61" s="69"/>
      <c r="D61" s="25"/>
      <c r="E61" s="23"/>
      <c r="F61" s="24"/>
      <c r="G61" s="95"/>
    </row>
    <row r="62" spans="1:7" ht="117.75" customHeight="1">
      <c r="A62" s="19"/>
      <c r="B62" s="20" t="s">
        <v>110</v>
      </c>
      <c r="C62" s="69"/>
      <c r="D62" s="25"/>
      <c r="E62" s="23"/>
      <c r="F62" s="24"/>
      <c r="G62" s="95"/>
    </row>
    <row r="63" spans="1:7">
      <c r="A63" s="19"/>
      <c r="B63" s="20"/>
      <c r="C63" s="69">
        <v>1</v>
      </c>
      <c r="D63" s="25">
        <v>1</v>
      </c>
      <c r="E63" s="36"/>
      <c r="F63" s="67">
        <f>+D63*E63</f>
        <v>0</v>
      </c>
      <c r="G63" s="95"/>
    </row>
    <row r="64" spans="1:7">
      <c r="A64" s="19"/>
      <c r="B64" s="20"/>
      <c r="C64" s="69"/>
      <c r="D64" s="25"/>
      <c r="E64" s="23"/>
      <c r="F64" s="24"/>
      <c r="G64" s="95"/>
    </row>
    <row r="65" spans="1:7">
      <c r="A65" s="19" t="s">
        <v>170</v>
      </c>
      <c r="B65" s="20" t="s">
        <v>111</v>
      </c>
      <c r="C65" s="69"/>
      <c r="D65" s="25"/>
      <c r="E65" s="23"/>
      <c r="F65" s="24"/>
      <c r="G65" s="95"/>
    </row>
    <row r="66" spans="1:7" ht="266.25" customHeight="1">
      <c r="A66" s="19"/>
      <c r="B66" s="20" t="s">
        <v>374</v>
      </c>
      <c r="C66" s="69"/>
      <c r="D66" s="25"/>
      <c r="E66" s="23"/>
      <c r="F66" s="24"/>
      <c r="G66" s="95"/>
    </row>
    <row r="67" spans="1:7">
      <c r="A67" s="19"/>
      <c r="B67" s="46" t="s">
        <v>152</v>
      </c>
      <c r="C67" s="69" t="s">
        <v>151</v>
      </c>
      <c r="D67" s="25">
        <v>8</v>
      </c>
      <c r="E67" s="36"/>
      <c r="F67" s="67">
        <f>+D67*E67</f>
        <v>0</v>
      </c>
      <c r="G67" s="95"/>
    </row>
    <row r="68" spans="1:7">
      <c r="A68" s="19"/>
      <c r="B68" s="20"/>
      <c r="C68" s="69"/>
      <c r="D68" s="25"/>
      <c r="E68" s="23"/>
      <c r="F68" s="24"/>
      <c r="G68" s="95"/>
    </row>
    <row r="69" spans="1:7" ht="25.5">
      <c r="A69" s="19" t="s">
        <v>171</v>
      </c>
      <c r="B69" s="20" t="s">
        <v>112</v>
      </c>
      <c r="C69" s="69"/>
      <c r="D69" s="25"/>
      <c r="E69" s="23"/>
      <c r="F69" s="24"/>
      <c r="G69" s="95"/>
    </row>
    <row r="70" spans="1:7" ht="292.5" customHeight="1">
      <c r="A70" s="19"/>
      <c r="B70" s="20" t="s">
        <v>345</v>
      </c>
      <c r="C70" s="69"/>
      <c r="D70" s="25"/>
      <c r="E70" s="23"/>
      <c r="F70" s="24"/>
      <c r="G70" s="95"/>
    </row>
    <row r="71" spans="1:7">
      <c r="A71" s="19"/>
      <c r="B71" s="20" t="s">
        <v>145</v>
      </c>
      <c r="C71" s="69" t="s">
        <v>150</v>
      </c>
      <c r="D71" s="25">
        <v>4</v>
      </c>
      <c r="E71" s="36"/>
      <c r="F71" s="67">
        <f>+D71*E71</f>
        <v>0</v>
      </c>
      <c r="G71" s="95"/>
    </row>
    <row r="72" spans="1:7">
      <c r="A72" s="19"/>
      <c r="B72" s="20"/>
      <c r="C72" s="69"/>
      <c r="D72" s="25"/>
      <c r="E72" s="23"/>
      <c r="F72" s="24"/>
      <c r="G72" s="95"/>
    </row>
    <row r="73" spans="1:7">
      <c r="A73" s="19" t="s">
        <v>172</v>
      </c>
      <c r="B73" s="20" t="s">
        <v>113</v>
      </c>
      <c r="C73" s="69"/>
      <c r="D73" s="25"/>
      <c r="E73" s="23"/>
      <c r="F73" s="24"/>
      <c r="G73" s="95"/>
    </row>
    <row r="74" spans="1:7" ht="235.5" customHeight="1">
      <c r="A74" s="19"/>
      <c r="B74" s="20" t="s">
        <v>344</v>
      </c>
      <c r="C74" s="69"/>
      <c r="D74" s="25"/>
      <c r="E74" s="23"/>
      <c r="F74" s="24"/>
      <c r="G74" s="95"/>
    </row>
    <row r="75" spans="1:7">
      <c r="A75" s="19"/>
      <c r="B75" s="46" t="s">
        <v>145</v>
      </c>
      <c r="C75" s="69" t="s">
        <v>150</v>
      </c>
      <c r="D75" s="25">
        <v>2</v>
      </c>
      <c r="E75" s="36"/>
      <c r="F75" s="67">
        <f>+D75*E75</f>
        <v>0</v>
      </c>
      <c r="G75" s="95"/>
    </row>
    <row r="76" spans="1:7">
      <c r="A76" s="19"/>
      <c r="B76" s="20"/>
      <c r="C76" s="69"/>
      <c r="D76" s="25"/>
      <c r="E76" s="23"/>
      <c r="F76" s="24"/>
      <c r="G76" s="95"/>
    </row>
    <row r="77" spans="1:7">
      <c r="A77" s="19" t="s">
        <v>173</v>
      </c>
      <c r="B77" s="20" t="s">
        <v>114</v>
      </c>
      <c r="C77" s="69"/>
      <c r="D77" s="25"/>
      <c r="E77" s="23"/>
      <c r="F77" s="24"/>
      <c r="G77" s="95"/>
    </row>
    <row r="78" spans="1:7" ht="127.5">
      <c r="A78" s="19"/>
      <c r="B78" s="20" t="s">
        <v>375</v>
      </c>
      <c r="C78" s="69"/>
      <c r="D78" s="25"/>
      <c r="E78" s="23"/>
      <c r="F78" s="24"/>
      <c r="G78" s="95"/>
    </row>
    <row r="79" spans="1:7">
      <c r="A79" s="19"/>
      <c r="B79" s="20" t="s">
        <v>152</v>
      </c>
      <c r="C79" s="69" t="s">
        <v>151</v>
      </c>
      <c r="D79" s="25">
        <v>1</v>
      </c>
      <c r="E79" s="36"/>
      <c r="F79" s="67">
        <f>+D79*E79</f>
        <v>0</v>
      </c>
      <c r="G79" s="95"/>
    </row>
    <row r="80" spans="1:7">
      <c r="A80" s="19"/>
      <c r="B80" s="20"/>
      <c r="C80" s="69"/>
      <c r="D80" s="25"/>
      <c r="E80" s="23"/>
      <c r="F80" s="24"/>
      <c r="G80" s="95"/>
    </row>
    <row r="81" spans="1:7">
      <c r="A81" s="19" t="s">
        <v>174</v>
      </c>
      <c r="B81" s="20" t="s">
        <v>115</v>
      </c>
      <c r="C81" s="69"/>
      <c r="D81" s="25"/>
      <c r="E81" s="23"/>
      <c r="F81" s="24"/>
      <c r="G81" s="95"/>
    </row>
    <row r="82" spans="1:7" ht="93.75" customHeight="1">
      <c r="A82" s="19"/>
      <c r="B82" s="20" t="s">
        <v>343</v>
      </c>
      <c r="C82" s="69"/>
      <c r="D82" s="25"/>
      <c r="E82" s="23"/>
      <c r="F82" s="24"/>
      <c r="G82" s="95"/>
    </row>
    <row r="83" spans="1:7">
      <c r="A83" s="19"/>
      <c r="B83" s="46" t="s">
        <v>152</v>
      </c>
      <c r="C83" s="69" t="s">
        <v>151</v>
      </c>
      <c r="D83" s="25">
        <v>2</v>
      </c>
      <c r="E83" s="36"/>
      <c r="F83" s="67">
        <f>+D83*E83</f>
        <v>0</v>
      </c>
      <c r="G83" s="95"/>
    </row>
    <row r="84" spans="1:7">
      <c r="A84" s="19"/>
      <c r="B84" s="20"/>
      <c r="C84" s="69"/>
      <c r="D84" s="25"/>
      <c r="E84" s="23"/>
      <c r="F84" s="24"/>
      <c r="G84" s="95"/>
    </row>
    <row r="85" spans="1:7">
      <c r="A85" s="19" t="s">
        <v>175</v>
      </c>
      <c r="B85" s="20" t="s">
        <v>116</v>
      </c>
      <c r="C85" s="69"/>
      <c r="D85" s="25"/>
      <c r="E85" s="23"/>
      <c r="F85" s="24"/>
      <c r="G85" s="95"/>
    </row>
    <row r="86" spans="1:7" ht="66.75" customHeight="1">
      <c r="A86" s="19"/>
      <c r="B86" s="20" t="s">
        <v>342</v>
      </c>
      <c r="C86" s="69"/>
      <c r="D86" s="25"/>
      <c r="E86" s="23"/>
      <c r="F86" s="24"/>
      <c r="G86" s="95"/>
    </row>
    <row r="87" spans="1:7">
      <c r="A87" s="19"/>
      <c r="B87" s="46" t="s">
        <v>152</v>
      </c>
      <c r="C87" s="69" t="s">
        <v>151</v>
      </c>
      <c r="D87" s="25">
        <v>2</v>
      </c>
      <c r="E87" s="36"/>
      <c r="F87" s="67">
        <f>+D87*E87</f>
        <v>0</v>
      </c>
      <c r="G87" s="95"/>
    </row>
    <row r="88" spans="1:7">
      <c r="A88" s="19"/>
      <c r="B88" s="20"/>
      <c r="C88" s="69"/>
      <c r="D88" s="25"/>
      <c r="E88" s="23"/>
      <c r="F88" s="24"/>
      <c r="G88" s="95"/>
    </row>
    <row r="89" spans="1:7">
      <c r="A89" s="19" t="s">
        <v>176</v>
      </c>
      <c r="B89" s="20" t="s">
        <v>117</v>
      </c>
      <c r="C89" s="69"/>
      <c r="D89" s="25"/>
      <c r="E89" s="23"/>
      <c r="F89" s="24"/>
      <c r="G89" s="95"/>
    </row>
    <row r="90" spans="1:7" ht="105.75" customHeight="1">
      <c r="A90" s="19"/>
      <c r="B90" s="20" t="s">
        <v>359</v>
      </c>
      <c r="C90" s="69"/>
      <c r="D90" s="25"/>
      <c r="E90" s="23"/>
      <c r="F90" s="24"/>
      <c r="G90" s="95"/>
    </row>
    <row r="91" spans="1:7">
      <c r="A91" s="19"/>
      <c r="B91" s="46" t="s">
        <v>152</v>
      </c>
      <c r="C91" s="69" t="s">
        <v>151</v>
      </c>
      <c r="D91" s="25">
        <v>6</v>
      </c>
      <c r="E91" s="36"/>
      <c r="F91" s="67">
        <f>+D91*E91</f>
        <v>0</v>
      </c>
      <c r="G91" s="95"/>
    </row>
    <row r="92" spans="1:7">
      <c r="A92" s="19"/>
      <c r="B92" s="20"/>
      <c r="C92" s="69"/>
      <c r="D92" s="25"/>
      <c r="E92" s="23"/>
      <c r="F92" s="24"/>
      <c r="G92" s="95"/>
    </row>
    <row r="93" spans="1:7">
      <c r="A93" s="19" t="s">
        <v>177</v>
      </c>
      <c r="B93" s="20" t="s">
        <v>118</v>
      </c>
      <c r="C93" s="69"/>
      <c r="D93" s="25"/>
      <c r="E93" s="23"/>
      <c r="F93" s="24"/>
      <c r="G93" s="95"/>
    </row>
    <row r="94" spans="1:7" ht="105.75" customHeight="1">
      <c r="A94" s="19"/>
      <c r="B94" s="20" t="s">
        <v>341</v>
      </c>
      <c r="C94" s="69"/>
      <c r="D94" s="25"/>
      <c r="E94" s="23"/>
      <c r="F94" s="24"/>
      <c r="G94" s="95"/>
    </row>
    <row r="95" spans="1:7">
      <c r="A95" s="19"/>
      <c r="B95" s="46" t="s">
        <v>152</v>
      </c>
      <c r="C95" s="69" t="s">
        <v>151</v>
      </c>
      <c r="D95" s="25">
        <v>10</v>
      </c>
      <c r="E95" s="36"/>
      <c r="F95" s="67">
        <f>+D95*E95</f>
        <v>0</v>
      </c>
      <c r="G95" s="95"/>
    </row>
    <row r="96" spans="1:7">
      <c r="A96" s="19"/>
      <c r="B96" s="20"/>
      <c r="C96" s="69"/>
      <c r="D96" s="25"/>
      <c r="E96" s="23"/>
      <c r="F96" s="24"/>
      <c r="G96" s="95"/>
    </row>
    <row r="97" spans="1:7" ht="15.75" customHeight="1">
      <c r="A97" s="19" t="s">
        <v>178</v>
      </c>
      <c r="B97" s="20" t="s">
        <v>119</v>
      </c>
      <c r="C97" s="69"/>
      <c r="D97" s="25"/>
      <c r="E97" s="23"/>
      <c r="F97" s="24"/>
      <c r="G97" s="95"/>
    </row>
    <row r="98" spans="1:7" ht="267.75">
      <c r="A98" s="19"/>
      <c r="B98" s="20" t="s">
        <v>360</v>
      </c>
      <c r="C98" s="69"/>
      <c r="D98" s="25"/>
      <c r="E98" s="23"/>
      <c r="F98" s="24"/>
      <c r="G98" s="95"/>
    </row>
    <row r="99" spans="1:7">
      <c r="A99" s="19"/>
      <c r="B99" s="46" t="s">
        <v>145</v>
      </c>
      <c r="C99" s="69" t="s">
        <v>150</v>
      </c>
      <c r="D99" s="25">
        <v>2</v>
      </c>
      <c r="E99" s="36"/>
      <c r="F99" s="67">
        <f>+D99*E99</f>
        <v>0</v>
      </c>
      <c r="G99" s="95"/>
    </row>
    <row r="100" spans="1:7">
      <c r="A100" s="19"/>
      <c r="B100" s="20"/>
      <c r="C100" s="69"/>
      <c r="D100" s="25"/>
      <c r="E100" s="23"/>
      <c r="F100" s="24"/>
      <c r="G100" s="95"/>
    </row>
    <row r="101" spans="1:7" ht="27.75" customHeight="1">
      <c r="A101" s="19" t="s">
        <v>179</v>
      </c>
      <c r="B101" s="20" t="s">
        <v>120</v>
      </c>
      <c r="C101" s="69"/>
      <c r="D101" s="25"/>
      <c r="E101" s="23"/>
      <c r="F101" s="24"/>
      <c r="G101" s="95"/>
    </row>
    <row r="102" spans="1:7" ht="127.5">
      <c r="A102" s="19"/>
      <c r="B102" s="20" t="s">
        <v>340</v>
      </c>
      <c r="C102" s="69"/>
      <c r="D102" s="25"/>
      <c r="E102" s="23"/>
      <c r="F102" s="24"/>
      <c r="G102" s="95"/>
    </row>
    <row r="103" spans="1:7">
      <c r="A103" s="19"/>
      <c r="B103" s="46" t="s">
        <v>145</v>
      </c>
      <c r="C103" s="69" t="s">
        <v>150</v>
      </c>
      <c r="D103" s="25">
        <v>4</v>
      </c>
      <c r="E103" s="36"/>
      <c r="F103" s="67">
        <f>+D103*E103</f>
        <v>0</v>
      </c>
      <c r="G103" s="95"/>
    </row>
    <row r="104" spans="1:7">
      <c r="A104" s="19"/>
      <c r="B104" s="20"/>
      <c r="C104" s="69"/>
      <c r="D104" s="25"/>
      <c r="E104" s="23"/>
      <c r="F104" s="24"/>
      <c r="G104" s="95"/>
    </row>
    <row r="105" spans="1:7">
      <c r="A105" s="19" t="s">
        <v>180</v>
      </c>
      <c r="B105" s="20" t="s">
        <v>121</v>
      </c>
      <c r="C105" s="69"/>
      <c r="D105" s="25"/>
      <c r="E105" s="23"/>
      <c r="F105" s="24"/>
      <c r="G105" s="95"/>
    </row>
    <row r="106" spans="1:7" ht="73.5" customHeight="1">
      <c r="A106" s="19"/>
      <c r="B106" s="20" t="s">
        <v>339</v>
      </c>
      <c r="C106" s="69"/>
      <c r="D106" s="25"/>
      <c r="E106" s="23"/>
      <c r="F106" s="24"/>
      <c r="G106" s="95"/>
    </row>
    <row r="107" spans="1:7">
      <c r="A107" s="19"/>
      <c r="B107" s="46" t="s">
        <v>145</v>
      </c>
      <c r="C107" s="69" t="s">
        <v>150</v>
      </c>
      <c r="D107" s="25">
        <v>20</v>
      </c>
      <c r="E107" s="36"/>
      <c r="F107" s="67">
        <f>+D107*E107</f>
        <v>0</v>
      </c>
      <c r="G107" s="95"/>
    </row>
    <row r="108" spans="1:7">
      <c r="A108" s="19"/>
      <c r="B108" s="20"/>
      <c r="C108" s="69"/>
      <c r="D108" s="25"/>
      <c r="E108" s="23"/>
      <c r="F108" s="24"/>
      <c r="G108" s="95"/>
    </row>
    <row r="109" spans="1:7">
      <c r="A109" s="19" t="s">
        <v>181</v>
      </c>
      <c r="B109" s="20" t="s">
        <v>122</v>
      </c>
      <c r="C109" s="69"/>
      <c r="D109" s="25"/>
      <c r="E109" s="23"/>
      <c r="F109" s="24"/>
      <c r="G109" s="95"/>
    </row>
    <row r="110" spans="1:7" ht="84" customHeight="1">
      <c r="A110" s="19"/>
      <c r="B110" s="20" t="s">
        <v>376</v>
      </c>
      <c r="C110" s="69"/>
      <c r="D110" s="25"/>
      <c r="E110" s="23"/>
      <c r="F110" s="24"/>
      <c r="G110" s="95"/>
    </row>
    <row r="111" spans="1:7">
      <c r="A111" s="19"/>
      <c r="B111" s="46" t="s">
        <v>145</v>
      </c>
      <c r="C111" s="69" t="s">
        <v>150</v>
      </c>
      <c r="D111" s="25">
        <v>10</v>
      </c>
      <c r="E111" s="36"/>
      <c r="F111" s="67">
        <f>+D111*E111</f>
        <v>0</v>
      </c>
      <c r="G111" s="95"/>
    </row>
    <row r="112" spans="1:7">
      <c r="A112" s="19"/>
      <c r="B112" s="20"/>
      <c r="C112" s="69"/>
      <c r="D112" s="25"/>
      <c r="E112" s="23"/>
      <c r="F112" s="24"/>
      <c r="G112" s="95"/>
    </row>
    <row r="113" spans="1:7">
      <c r="A113" s="19" t="s">
        <v>182</v>
      </c>
      <c r="B113" s="20" t="s">
        <v>123</v>
      </c>
      <c r="C113" s="69"/>
      <c r="D113" s="25"/>
      <c r="E113" s="23"/>
      <c r="F113" s="24"/>
      <c r="G113" s="95"/>
    </row>
    <row r="114" spans="1:7" ht="147.75" customHeight="1">
      <c r="A114" s="19"/>
      <c r="B114" s="20" t="s">
        <v>336</v>
      </c>
      <c r="C114" s="69"/>
      <c r="D114" s="25"/>
      <c r="E114" s="23"/>
      <c r="F114" s="24"/>
      <c r="G114" s="95"/>
    </row>
    <row r="115" spans="1:7">
      <c r="A115" s="19"/>
      <c r="B115" s="46" t="s">
        <v>152</v>
      </c>
      <c r="C115" s="69" t="s">
        <v>151</v>
      </c>
      <c r="D115" s="25">
        <v>10</v>
      </c>
      <c r="E115" s="36"/>
      <c r="F115" s="67">
        <f>+D115*E115</f>
        <v>0</v>
      </c>
      <c r="G115" s="95"/>
    </row>
    <row r="116" spans="1:7">
      <c r="A116" s="19"/>
      <c r="B116" s="20"/>
      <c r="C116" s="69"/>
      <c r="D116" s="25"/>
      <c r="E116" s="23"/>
      <c r="F116" s="24"/>
      <c r="G116" s="95"/>
    </row>
    <row r="117" spans="1:7">
      <c r="A117" s="19" t="s">
        <v>183</v>
      </c>
      <c r="B117" s="20" t="s">
        <v>124</v>
      </c>
      <c r="C117" s="69"/>
      <c r="D117" s="25"/>
      <c r="E117" s="23"/>
      <c r="F117" s="24"/>
      <c r="G117" s="95"/>
    </row>
    <row r="118" spans="1:7" ht="105" customHeight="1">
      <c r="A118" s="19"/>
      <c r="B118" s="20" t="s">
        <v>366</v>
      </c>
      <c r="C118" s="69"/>
      <c r="D118" s="25"/>
      <c r="E118" s="23"/>
      <c r="F118" s="24"/>
      <c r="G118" s="95"/>
    </row>
    <row r="119" spans="1:7">
      <c r="A119" s="19"/>
      <c r="B119" s="46" t="s">
        <v>145</v>
      </c>
      <c r="C119" s="69" t="s">
        <v>150</v>
      </c>
      <c r="D119" s="25">
        <v>20</v>
      </c>
      <c r="E119" s="36"/>
      <c r="F119" s="67">
        <f>+D119*E119</f>
        <v>0</v>
      </c>
      <c r="G119" s="95"/>
    </row>
    <row r="120" spans="1:7">
      <c r="A120" s="19"/>
      <c r="B120" s="20"/>
      <c r="C120" s="69"/>
      <c r="D120" s="25"/>
      <c r="E120" s="23"/>
      <c r="F120" s="24"/>
      <c r="G120" s="95"/>
    </row>
    <row r="121" spans="1:7">
      <c r="A121" s="19" t="s">
        <v>184</v>
      </c>
      <c r="B121" s="20" t="s">
        <v>125</v>
      </c>
      <c r="C121" s="69"/>
      <c r="D121" s="25"/>
      <c r="E121" s="23"/>
      <c r="F121" s="24"/>
      <c r="G121" s="95"/>
    </row>
    <row r="122" spans="1:7" ht="102">
      <c r="A122" s="19"/>
      <c r="B122" s="20" t="s">
        <v>367</v>
      </c>
      <c r="C122" s="69"/>
      <c r="D122" s="25"/>
      <c r="E122" s="23"/>
      <c r="F122" s="24"/>
      <c r="G122" s="95"/>
    </row>
    <row r="123" spans="1:7">
      <c r="A123" s="19"/>
      <c r="B123" s="46" t="s">
        <v>145</v>
      </c>
      <c r="C123" s="69" t="s">
        <v>150</v>
      </c>
      <c r="D123" s="25">
        <v>30</v>
      </c>
      <c r="E123" s="36"/>
      <c r="F123" s="67">
        <f>+D123*E123</f>
        <v>0</v>
      </c>
      <c r="G123" s="95"/>
    </row>
    <row r="124" spans="1:7">
      <c r="A124" s="19"/>
      <c r="B124" s="20"/>
      <c r="C124" s="69"/>
      <c r="D124" s="25"/>
      <c r="E124" s="23"/>
      <c r="F124" s="24"/>
      <c r="G124" s="95"/>
    </row>
    <row r="125" spans="1:7">
      <c r="A125" s="19" t="s">
        <v>185</v>
      </c>
      <c r="B125" s="20" t="s">
        <v>126</v>
      </c>
      <c r="C125" s="69"/>
      <c r="D125" s="25"/>
      <c r="E125" s="23"/>
      <c r="F125" s="24"/>
      <c r="G125" s="95"/>
    </row>
    <row r="126" spans="1:7" ht="102">
      <c r="A126" s="19"/>
      <c r="B126" s="20" t="s">
        <v>368</v>
      </c>
      <c r="C126" s="69"/>
      <c r="D126" s="25"/>
      <c r="E126" s="23"/>
      <c r="F126" s="24"/>
      <c r="G126" s="95"/>
    </row>
    <row r="127" spans="1:7">
      <c r="A127" s="19"/>
      <c r="B127" s="46" t="s">
        <v>145</v>
      </c>
      <c r="C127" s="69" t="s">
        <v>150</v>
      </c>
      <c r="D127" s="25">
        <v>20</v>
      </c>
      <c r="E127" s="36"/>
      <c r="F127" s="67">
        <f>+D127*E127</f>
        <v>0</v>
      </c>
      <c r="G127" s="95"/>
    </row>
    <row r="128" spans="1:7">
      <c r="A128" s="19"/>
      <c r="B128" s="20"/>
      <c r="C128" s="69"/>
      <c r="D128" s="25"/>
      <c r="E128" s="23"/>
      <c r="F128" s="24"/>
      <c r="G128" s="95"/>
    </row>
    <row r="129" spans="1:7">
      <c r="A129" s="19" t="s">
        <v>186</v>
      </c>
      <c r="B129" s="20" t="s">
        <v>127</v>
      </c>
      <c r="C129" s="69"/>
      <c r="D129" s="25"/>
      <c r="E129" s="23"/>
      <c r="F129" s="24"/>
      <c r="G129" s="95"/>
    </row>
    <row r="130" spans="1:7" ht="55.5" customHeight="1">
      <c r="A130" s="19"/>
      <c r="B130" s="110" t="s">
        <v>384</v>
      </c>
      <c r="C130" s="69"/>
      <c r="D130" s="25"/>
      <c r="E130" s="23"/>
      <c r="F130" s="24"/>
      <c r="G130" s="95"/>
    </row>
    <row r="131" spans="1:7">
      <c r="A131" s="19"/>
      <c r="B131" s="46" t="s">
        <v>145</v>
      </c>
      <c r="C131" s="69" t="s">
        <v>150</v>
      </c>
      <c r="D131" s="25">
        <v>6</v>
      </c>
      <c r="E131" s="36"/>
      <c r="F131" s="67">
        <f>+D131*E131</f>
        <v>0</v>
      </c>
      <c r="G131" s="95"/>
    </row>
    <row r="132" spans="1:7">
      <c r="A132" s="19"/>
      <c r="B132" s="20"/>
      <c r="C132" s="69"/>
      <c r="D132" s="25"/>
      <c r="E132" s="23"/>
      <c r="F132" s="24"/>
      <c r="G132" s="95"/>
    </row>
    <row r="133" spans="1:7" ht="25.5">
      <c r="A133" s="19" t="s">
        <v>187</v>
      </c>
      <c r="B133" s="20" t="s">
        <v>128</v>
      </c>
      <c r="C133" s="69"/>
      <c r="D133" s="25"/>
      <c r="E133" s="23"/>
      <c r="F133" s="24"/>
      <c r="G133" s="95"/>
    </row>
    <row r="134" spans="1:7" ht="51">
      <c r="A134" s="19"/>
      <c r="B134" s="20" t="s">
        <v>369</v>
      </c>
      <c r="C134" s="69"/>
      <c r="D134" s="25"/>
      <c r="E134" s="23"/>
      <c r="F134" s="24"/>
      <c r="G134" s="95"/>
    </row>
    <row r="135" spans="1:7">
      <c r="A135" s="19"/>
      <c r="B135" s="46" t="s">
        <v>145</v>
      </c>
      <c r="C135" s="69" t="s">
        <v>150</v>
      </c>
      <c r="D135" s="25">
        <v>2</v>
      </c>
      <c r="E135" s="36"/>
      <c r="F135" s="67">
        <f>+D135*E135</f>
        <v>0</v>
      </c>
      <c r="G135" s="95"/>
    </row>
    <row r="136" spans="1:7">
      <c r="A136" s="19"/>
      <c r="B136" s="20"/>
      <c r="C136" s="69"/>
      <c r="D136" s="25"/>
      <c r="E136" s="23"/>
      <c r="F136" s="24"/>
      <c r="G136" s="95"/>
    </row>
    <row r="137" spans="1:7">
      <c r="A137" s="19" t="s">
        <v>188</v>
      </c>
      <c r="B137" s="20" t="s">
        <v>129</v>
      </c>
      <c r="C137" s="69"/>
      <c r="D137" s="25"/>
      <c r="E137" s="23"/>
      <c r="F137" s="24"/>
      <c r="G137" s="95"/>
    </row>
    <row r="138" spans="1:7" ht="63.75">
      <c r="A138" s="19"/>
      <c r="B138" s="20" t="s">
        <v>130</v>
      </c>
      <c r="C138" s="69"/>
      <c r="D138" s="25"/>
      <c r="E138" s="23"/>
      <c r="F138" s="24"/>
      <c r="G138" s="95"/>
    </row>
    <row r="139" spans="1:7">
      <c r="A139" s="19"/>
      <c r="B139" s="46" t="s">
        <v>152</v>
      </c>
      <c r="C139" s="69" t="s">
        <v>151</v>
      </c>
      <c r="D139" s="25">
        <v>2</v>
      </c>
      <c r="E139" s="36"/>
      <c r="F139" s="67">
        <f>+D139*E139</f>
        <v>0</v>
      </c>
      <c r="G139" s="95"/>
    </row>
    <row r="140" spans="1:7">
      <c r="A140" s="19"/>
      <c r="B140" s="20"/>
      <c r="C140" s="69"/>
      <c r="D140" s="25"/>
      <c r="E140" s="23"/>
      <c r="F140" s="24"/>
      <c r="G140" s="95"/>
    </row>
    <row r="141" spans="1:7">
      <c r="A141" s="19" t="s">
        <v>189</v>
      </c>
      <c r="B141" s="20" t="s">
        <v>131</v>
      </c>
      <c r="C141" s="69"/>
      <c r="D141" s="25"/>
      <c r="E141" s="23"/>
      <c r="F141" s="24"/>
      <c r="G141" s="95"/>
    </row>
    <row r="142" spans="1:7" ht="38.25">
      <c r="A142" s="19"/>
      <c r="B142" s="20" t="s">
        <v>132</v>
      </c>
      <c r="C142" s="69"/>
      <c r="D142" s="25"/>
      <c r="E142" s="23"/>
      <c r="F142" s="24"/>
      <c r="G142" s="95"/>
    </row>
    <row r="143" spans="1:7">
      <c r="A143" s="19"/>
      <c r="B143" s="46" t="s">
        <v>145</v>
      </c>
      <c r="C143" s="69" t="s">
        <v>150</v>
      </c>
      <c r="D143" s="25">
        <v>10</v>
      </c>
      <c r="E143" s="36"/>
      <c r="F143" s="67">
        <f>+D143*E143</f>
        <v>0</v>
      </c>
      <c r="G143" s="95"/>
    </row>
    <row r="144" spans="1:7">
      <c r="A144" s="19"/>
      <c r="B144" s="20"/>
      <c r="C144" s="69"/>
      <c r="D144" s="25"/>
      <c r="E144" s="23"/>
      <c r="F144" s="24"/>
      <c r="G144" s="95"/>
    </row>
    <row r="145" spans="1:7">
      <c r="A145" s="19" t="s">
        <v>190</v>
      </c>
      <c r="B145" s="20" t="s">
        <v>133</v>
      </c>
      <c r="C145" s="69"/>
      <c r="D145" s="25"/>
      <c r="E145" s="23"/>
      <c r="F145" s="24"/>
      <c r="G145" s="95"/>
    </row>
    <row r="146" spans="1:7" ht="38.25">
      <c r="A146" s="19"/>
      <c r="B146" s="20" t="s">
        <v>134</v>
      </c>
      <c r="C146" s="69"/>
      <c r="D146" s="25"/>
      <c r="E146" s="23"/>
      <c r="F146" s="24"/>
      <c r="G146" s="95"/>
    </row>
    <row r="147" spans="1:7">
      <c r="A147" s="19"/>
      <c r="B147" s="46" t="s">
        <v>145</v>
      </c>
      <c r="C147" s="69" t="s">
        <v>150</v>
      </c>
      <c r="D147" s="25">
        <v>10</v>
      </c>
      <c r="E147" s="36"/>
      <c r="F147" s="67">
        <f>+D147*E147</f>
        <v>0</v>
      </c>
      <c r="G147" s="95"/>
    </row>
    <row r="148" spans="1:7">
      <c r="A148" s="19"/>
      <c r="B148" s="20"/>
      <c r="C148" s="69"/>
      <c r="D148" s="25"/>
      <c r="E148" s="23"/>
      <c r="F148" s="24"/>
      <c r="G148" s="95"/>
    </row>
    <row r="149" spans="1:7">
      <c r="A149" s="19" t="s">
        <v>191</v>
      </c>
      <c r="B149" s="20" t="s">
        <v>135</v>
      </c>
      <c r="C149" s="69"/>
      <c r="D149" s="25"/>
      <c r="E149" s="23"/>
      <c r="F149" s="24"/>
      <c r="G149" s="95"/>
    </row>
    <row r="150" spans="1:7" ht="38.25">
      <c r="A150" s="19"/>
      <c r="B150" s="20" t="s">
        <v>136</v>
      </c>
      <c r="C150" s="69"/>
      <c r="D150" s="25"/>
      <c r="E150" s="23"/>
      <c r="F150" s="24"/>
      <c r="G150" s="95"/>
    </row>
    <row r="151" spans="1:7">
      <c r="A151" s="19"/>
      <c r="B151" s="46" t="s">
        <v>145</v>
      </c>
      <c r="C151" s="69" t="s">
        <v>150</v>
      </c>
      <c r="D151" s="25">
        <v>10</v>
      </c>
      <c r="E151" s="36"/>
      <c r="F151" s="67">
        <f>+D151*E151</f>
        <v>0</v>
      </c>
      <c r="G151" s="95"/>
    </row>
    <row r="152" spans="1:7">
      <c r="A152" s="19"/>
      <c r="B152" s="20"/>
      <c r="C152" s="69"/>
      <c r="D152" s="25"/>
      <c r="E152" s="23"/>
      <c r="F152" s="24"/>
      <c r="G152" s="95"/>
    </row>
    <row r="153" spans="1:7">
      <c r="A153" s="19" t="s">
        <v>192</v>
      </c>
      <c r="B153" s="20" t="s">
        <v>137</v>
      </c>
      <c r="C153" s="69"/>
      <c r="D153" s="25"/>
      <c r="E153" s="23"/>
      <c r="F153" s="24"/>
      <c r="G153" s="95"/>
    </row>
    <row r="154" spans="1:7" ht="63.75">
      <c r="A154" s="19"/>
      <c r="B154" s="20" t="s">
        <v>337</v>
      </c>
      <c r="C154" s="69"/>
      <c r="D154" s="25"/>
      <c r="E154" s="23"/>
      <c r="F154" s="24"/>
      <c r="G154" s="95"/>
    </row>
    <row r="155" spans="1:7">
      <c r="A155" s="19"/>
      <c r="B155" s="46" t="s">
        <v>145</v>
      </c>
      <c r="C155" s="69" t="s">
        <v>150</v>
      </c>
      <c r="D155" s="25">
        <v>1</v>
      </c>
      <c r="E155" s="36"/>
      <c r="F155" s="67">
        <f>+D155*E155</f>
        <v>0</v>
      </c>
      <c r="G155" s="95"/>
    </row>
    <row r="156" spans="1:7">
      <c r="A156" s="19"/>
      <c r="B156" s="20"/>
      <c r="C156" s="69"/>
      <c r="D156" s="25"/>
      <c r="E156" s="23"/>
      <c r="F156" s="24"/>
      <c r="G156" s="95"/>
    </row>
    <row r="157" spans="1:7">
      <c r="A157" s="19" t="s">
        <v>193</v>
      </c>
      <c r="B157" s="20" t="s">
        <v>138</v>
      </c>
      <c r="C157" s="69"/>
      <c r="D157" s="25"/>
      <c r="E157" s="23"/>
      <c r="F157" s="24"/>
      <c r="G157" s="95"/>
    </row>
    <row r="158" spans="1:7" ht="25.5">
      <c r="A158" s="19"/>
      <c r="B158" s="20" t="s">
        <v>139</v>
      </c>
      <c r="C158" s="69"/>
      <c r="D158" s="25"/>
      <c r="E158" s="23"/>
      <c r="F158" s="24"/>
      <c r="G158" s="95"/>
    </row>
    <row r="159" spans="1:7">
      <c r="A159" s="19"/>
      <c r="B159" s="46" t="s">
        <v>145</v>
      </c>
      <c r="C159" s="69" t="s">
        <v>150</v>
      </c>
      <c r="D159" s="25">
        <v>3</v>
      </c>
      <c r="E159" s="36"/>
      <c r="F159" s="67">
        <f>+D159*E159</f>
        <v>0</v>
      </c>
      <c r="G159" s="95"/>
    </row>
    <row r="160" spans="1:7">
      <c r="A160" s="19"/>
      <c r="B160" s="20"/>
      <c r="C160" s="69"/>
      <c r="D160" s="25"/>
      <c r="E160" s="23"/>
      <c r="F160" s="24"/>
      <c r="G160" s="95"/>
    </row>
    <row r="161" spans="1:7">
      <c r="A161" s="19" t="s">
        <v>194</v>
      </c>
      <c r="B161" s="20" t="s">
        <v>140</v>
      </c>
      <c r="C161" s="69"/>
      <c r="D161" s="25"/>
      <c r="E161" s="23"/>
      <c r="F161" s="24"/>
      <c r="G161" s="95"/>
    </row>
    <row r="162" spans="1:7" ht="129.75" customHeight="1">
      <c r="A162" s="19"/>
      <c r="B162" s="20" t="s">
        <v>338</v>
      </c>
      <c r="C162" s="69"/>
      <c r="D162" s="25"/>
      <c r="E162" s="23"/>
      <c r="F162" s="24"/>
      <c r="G162" s="95"/>
    </row>
    <row r="163" spans="1:7">
      <c r="A163" s="19"/>
      <c r="B163" s="46" t="s">
        <v>145</v>
      </c>
      <c r="C163" s="69" t="s">
        <v>150</v>
      </c>
      <c r="D163" s="25">
        <v>1</v>
      </c>
      <c r="E163" s="36"/>
      <c r="F163" s="67">
        <f>+D163*E163</f>
        <v>0</v>
      </c>
      <c r="G163" s="95"/>
    </row>
    <row r="164" spans="1:7">
      <c r="A164" s="19"/>
      <c r="B164" s="20"/>
      <c r="C164" s="69"/>
      <c r="D164" s="25"/>
      <c r="E164" s="23"/>
      <c r="F164" s="24"/>
      <c r="G164" s="95"/>
    </row>
    <row r="165" spans="1:7">
      <c r="A165" s="19" t="s">
        <v>195</v>
      </c>
      <c r="B165" s="20" t="s">
        <v>141</v>
      </c>
      <c r="C165" s="69"/>
      <c r="D165" s="25"/>
      <c r="E165" s="23"/>
      <c r="F165" s="24"/>
      <c r="G165" s="95"/>
    </row>
    <row r="166" spans="1:7" ht="38.25">
      <c r="A166" s="19"/>
      <c r="B166" s="20" t="s">
        <v>142</v>
      </c>
      <c r="C166" s="69"/>
      <c r="D166" s="25"/>
      <c r="E166" s="23"/>
      <c r="F166" s="24"/>
      <c r="G166" s="95"/>
    </row>
    <row r="167" spans="1:7">
      <c r="A167" s="19"/>
      <c r="B167" s="46" t="s">
        <v>145</v>
      </c>
      <c r="C167" s="69" t="s">
        <v>150</v>
      </c>
      <c r="D167" s="25">
        <v>2</v>
      </c>
      <c r="E167" s="36"/>
      <c r="F167" s="67">
        <f>+D167*E167</f>
        <v>0</v>
      </c>
      <c r="G167" s="95"/>
    </row>
    <row r="168" spans="1:7">
      <c r="A168" s="19"/>
      <c r="B168" s="20"/>
      <c r="C168" s="69"/>
      <c r="D168" s="25"/>
      <c r="E168" s="23"/>
      <c r="F168" s="24"/>
      <c r="G168" s="95"/>
    </row>
    <row r="169" spans="1:7" ht="25.5">
      <c r="A169" s="19" t="s">
        <v>196</v>
      </c>
      <c r="B169" s="46" t="s">
        <v>266</v>
      </c>
      <c r="C169" s="69"/>
      <c r="D169" s="25"/>
      <c r="E169" s="23"/>
      <c r="F169" s="24"/>
      <c r="G169" s="95"/>
    </row>
    <row r="170" spans="1:7" ht="38.25">
      <c r="A170" s="19"/>
      <c r="B170" s="20" t="s">
        <v>143</v>
      </c>
      <c r="C170" s="69"/>
      <c r="D170" s="25"/>
      <c r="E170" s="23"/>
      <c r="F170" s="24"/>
      <c r="G170" s="95"/>
    </row>
    <row r="171" spans="1:7" ht="51">
      <c r="A171" s="19"/>
      <c r="B171" s="13" t="s">
        <v>334</v>
      </c>
      <c r="C171" s="69"/>
      <c r="D171" s="25"/>
      <c r="E171" s="23"/>
      <c r="F171" s="24"/>
      <c r="G171" s="95"/>
    </row>
    <row r="172" spans="1:7">
      <c r="A172" s="19"/>
      <c r="B172" s="46" t="s">
        <v>145</v>
      </c>
      <c r="C172" s="69" t="s">
        <v>150</v>
      </c>
      <c r="D172" s="25">
        <v>1</v>
      </c>
      <c r="E172" s="36"/>
      <c r="F172" s="67">
        <f>+D172*E172</f>
        <v>0</v>
      </c>
      <c r="G172" s="95"/>
    </row>
    <row r="173" spans="1:7">
      <c r="A173" s="19"/>
      <c r="B173" s="20"/>
      <c r="C173" s="69"/>
      <c r="D173" s="25"/>
      <c r="E173" s="23"/>
      <c r="F173" s="24"/>
      <c r="G173" s="95"/>
    </row>
    <row r="174" spans="1:7">
      <c r="A174" s="19" t="s">
        <v>197</v>
      </c>
      <c r="B174" s="20" t="s">
        <v>269</v>
      </c>
      <c r="C174" s="69"/>
      <c r="D174" s="25"/>
      <c r="E174" s="23"/>
      <c r="F174" s="24"/>
      <c r="G174" s="95"/>
    </row>
    <row r="175" spans="1:7" ht="51">
      <c r="A175" s="19"/>
      <c r="B175" s="20" t="s">
        <v>144</v>
      </c>
      <c r="C175" s="69"/>
      <c r="D175" s="25"/>
      <c r="E175" s="23"/>
      <c r="F175" s="24"/>
      <c r="G175" s="95"/>
    </row>
    <row r="176" spans="1:7">
      <c r="A176" s="19"/>
      <c r="B176" s="46" t="s">
        <v>145</v>
      </c>
      <c r="C176" s="69" t="s">
        <v>150</v>
      </c>
      <c r="D176" s="25">
        <v>1</v>
      </c>
      <c r="E176" s="36"/>
      <c r="F176" s="67">
        <f>+D176*E176</f>
        <v>0</v>
      </c>
      <c r="G176" s="95"/>
    </row>
    <row r="177" spans="1:7">
      <c r="A177" s="19"/>
      <c r="B177" s="20"/>
      <c r="C177" s="69"/>
      <c r="D177" s="25"/>
      <c r="E177" s="23"/>
      <c r="F177" s="24"/>
      <c r="G177" s="95"/>
    </row>
    <row r="178" spans="1:7" ht="25.5">
      <c r="A178" s="19" t="s">
        <v>198</v>
      </c>
      <c r="B178" s="20" t="s">
        <v>268</v>
      </c>
      <c r="C178" s="69"/>
      <c r="D178" s="25"/>
      <c r="E178" s="23"/>
      <c r="F178" s="24"/>
      <c r="G178" s="95"/>
    </row>
    <row r="179" spans="1:7" ht="219" customHeight="1">
      <c r="A179" s="19"/>
      <c r="B179" s="20" t="s">
        <v>306</v>
      </c>
      <c r="C179" s="69"/>
      <c r="D179" s="25"/>
      <c r="E179" s="23"/>
      <c r="F179" s="24"/>
      <c r="G179" s="95"/>
    </row>
    <row r="180" spans="1:7">
      <c r="A180" s="19"/>
      <c r="B180" s="46" t="s">
        <v>145</v>
      </c>
      <c r="C180" s="69" t="s">
        <v>150</v>
      </c>
      <c r="D180" s="25">
        <v>1</v>
      </c>
      <c r="E180" s="36"/>
      <c r="F180" s="67">
        <f>+D180*E180</f>
        <v>0</v>
      </c>
      <c r="G180" s="95"/>
    </row>
    <row r="181" spans="1:7" ht="13.5" thickBot="1">
      <c r="A181" s="19"/>
      <c r="B181" s="20"/>
      <c r="C181" s="69"/>
      <c r="D181" s="25"/>
      <c r="E181" s="23"/>
      <c r="F181" s="24"/>
      <c r="G181" s="96"/>
    </row>
    <row r="182" spans="1:7">
      <c r="A182" s="17"/>
      <c r="B182" s="28" t="s">
        <v>4</v>
      </c>
      <c r="C182" s="70"/>
      <c r="D182" s="30"/>
      <c r="E182" s="18"/>
      <c r="F182" s="31">
        <f>+SUM(F12:F181)</f>
        <v>0</v>
      </c>
    </row>
    <row r="183" spans="1:7">
      <c r="A183" s="32"/>
      <c r="B183" s="13"/>
      <c r="C183" s="71"/>
      <c r="D183" s="34"/>
      <c r="E183" s="22"/>
      <c r="F183" s="12"/>
    </row>
    <row r="185" spans="1:7">
      <c r="F185" s="15"/>
    </row>
    <row r="186" spans="1:7">
      <c r="F186" s="15"/>
    </row>
    <row r="187" spans="1:7">
      <c r="F187" s="15"/>
    </row>
    <row r="188" spans="1:7">
      <c r="F188" s="15"/>
    </row>
    <row r="189" spans="1:7">
      <c r="F189" s="15"/>
    </row>
    <row r="190" spans="1:7">
      <c r="F190" s="15"/>
    </row>
    <row r="191" spans="1:7">
      <c r="F191" s="15"/>
    </row>
    <row r="194" spans="1:7" s="26" customFormat="1">
      <c r="A194" s="16"/>
      <c r="B194" s="35"/>
      <c r="C194" s="68"/>
      <c r="D194" s="15"/>
      <c r="E194" s="15"/>
      <c r="F194" s="9"/>
      <c r="G194" s="82"/>
    </row>
  </sheetData>
  <mergeCells count="5">
    <mergeCell ref="B6:G6"/>
    <mergeCell ref="B7:G7"/>
    <mergeCell ref="B10:G10"/>
    <mergeCell ref="B9:G9"/>
    <mergeCell ref="B8:G8"/>
  </mergeCells>
  <pageMargins left="0.78740157480314965" right="0.59055118110236227" top="1.5748031496062993" bottom="0.59055118110236227" header="0" footer="0"/>
  <pageSetup paperSize="9" scale="72" orientation="portrait" r:id="rId1"/>
  <headerFooter alignWithMargins="0">
    <oddHeader>&amp;L&amp;G&amp;R&amp;G</oddHeader>
    <oddFooter>&amp;C&amp;P/&amp;N</oddFooter>
  </headerFooter>
  <rowBreaks count="9" manualBreakCount="9">
    <brk id="23" max="6" man="1"/>
    <brk id="40" max="6" man="1"/>
    <brk id="56" max="6" man="1"/>
    <brk id="68" max="6" man="1"/>
    <brk id="84" max="6" man="1"/>
    <brk id="99" max="6" man="1"/>
    <brk id="124" max="6" man="1"/>
    <brk id="160" max="6" man="1"/>
    <brk id="183" max="5"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J23" sqref="J23"/>
    </sheetView>
  </sheetViews>
  <sheetFormatPr defaultRowHeight="12.75"/>
  <cols>
    <col min="1" max="1" width="5.28515625" style="16" customWidth="1"/>
    <col min="2" max="2" width="40.5703125" style="35" customWidth="1"/>
    <col min="3" max="3" width="5.5703125" style="14" customWidth="1"/>
    <col min="4" max="4" width="12.140625" style="15" customWidth="1"/>
    <col min="5" max="5" width="13.85546875" style="15" customWidth="1"/>
    <col min="6" max="6" width="13.28515625" style="9" customWidth="1"/>
    <col min="7" max="7" width="36.85546875" style="3" customWidth="1"/>
    <col min="8" max="16384" width="9.140625" style="3"/>
  </cols>
  <sheetData>
    <row r="1" spans="1:7" ht="16.5">
      <c r="A1" s="114" t="s">
        <v>390</v>
      </c>
      <c r="B1" s="114"/>
      <c r="C1" s="114"/>
      <c r="D1" s="114"/>
      <c r="E1" s="114"/>
      <c r="F1" s="114"/>
      <c r="G1" s="114"/>
    </row>
    <row r="3" spans="1:7">
      <c r="A3" s="42" t="s">
        <v>275</v>
      </c>
      <c r="B3" s="13" t="s">
        <v>17</v>
      </c>
      <c r="D3" s="37"/>
    </row>
    <row r="4" spans="1:7">
      <c r="A4" s="45"/>
      <c r="B4" s="20"/>
      <c r="D4" s="37"/>
    </row>
    <row r="5" spans="1:7" s="78" customFormat="1">
      <c r="A5" s="73"/>
      <c r="B5" s="79" t="s">
        <v>19</v>
      </c>
      <c r="C5" s="83"/>
      <c r="D5" s="76"/>
      <c r="E5" s="76"/>
      <c r="F5" s="77"/>
    </row>
    <row r="6" spans="1:7" s="78" customFormat="1" ht="44.25" customHeight="1">
      <c r="A6" s="73" t="s">
        <v>20</v>
      </c>
      <c r="B6" s="131" t="s">
        <v>400</v>
      </c>
      <c r="C6" s="131"/>
      <c r="D6" s="131"/>
      <c r="E6" s="131"/>
      <c r="F6" s="131"/>
      <c r="G6" s="131"/>
    </row>
    <row r="7" spans="1:7" s="78" customFormat="1">
      <c r="A7" s="73" t="s">
        <v>21</v>
      </c>
      <c r="B7" s="132" t="s">
        <v>270</v>
      </c>
      <c r="C7" s="132"/>
      <c r="D7" s="132"/>
      <c r="E7" s="132"/>
      <c r="F7" s="132"/>
      <c r="G7" s="132"/>
    </row>
    <row r="8" spans="1:7" s="78" customFormat="1" ht="26.25" customHeight="1">
      <c r="A8" s="73" t="s">
        <v>22</v>
      </c>
      <c r="B8" s="132" t="s">
        <v>271</v>
      </c>
      <c r="C8" s="132"/>
      <c r="D8" s="132"/>
      <c r="E8" s="132"/>
      <c r="F8" s="132"/>
      <c r="G8" s="132"/>
    </row>
    <row r="9" spans="1:7" s="78" customFormat="1" ht="26.25" customHeight="1">
      <c r="A9" s="73" t="s">
        <v>23</v>
      </c>
      <c r="B9" s="132" t="s">
        <v>25</v>
      </c>
      <c r="C9" s="132"/>
      <c r="D9" s="132"/>
      <c r="E9" s="132"/>
      <c r="F9" s="132"/>
      <c r="G9" s="132"/>
    </row>
    <row r="10" spans="1:7" s="78" customFormat="1" ht="26.25" customHeight="1">
      <c r="A10" s="73" t="s">
        <v>24</v>
      </c>
      <c r="B10" s="132" t="s">
        <v>26</v>
      </c>
      <c r="C10" s="132"/>
      <c r="D10" s="132"/>
      <c r="E10" s="132"/>
      <c r="F10" s="132"/>
      <c r="G10" s="132"/>
    </row>
    <row r="11" spans="1:7" s="78" customFormat="1" ht="15.75" customHeight="1" thickBot="1">
      <c r="A11" s="73"/>
      <c r="B11" s="131"/>
      <c r="C11" s="132"/>
      <c r="D11" s="132"/>
      <c r="E11" s="132"/>
      <c r="F11" s="132"/>
      <c r="G11" s="132"/>
    </row>
    <row r="12" spans="1:7" s="5" customFormat="1" ht="33" customHeight="1" thickBot="1">
      <c r="A12" s="115" t="s">
        <v>3</v>
      </c>
      <c r="B12" s="116" t="s">
        <v>2</v>
      </c>
      <c r="C12" s="117" t="s">
        <v>0</v>
      </c>
      <c r="D12" s="121" t="s">
        <v>1</v>
      </c>
      <c r="E12" s="118" t="s">
        <v>5</v>
      </c>
      <c r="F12" s="119" t="s">
        <v>6</v>
      </c>
      <c r="G12" s="120" t="s">
        <v>199</v>
      </c>
    </row>
    <row r="13" spans="1:7">
      <c r="A13" s="19"/>
      <c r="B13" s="20"/>
      <c r="C13" s="21"/>
      <c r="D13" s="25"/>
      <c r="E13" s="23"/>
      <c r="F13" s="24"/>
      <c r="G13" s="97"/>
    </row>
    <row r="14" spans="1:7" ht="80.25" customHeight="1">
      <c r="A14" s="19" t="s">
        <v>214</v>
      </c>
      <c r="B14" s="20" t="s">
        <v>290</v>
      </c>
      <c r="C14" s="21"/>
      <c r="D14" s="25"/>
      <c r="E14" s="23"/>
      <c r="F14" s="24"/>
      <c r="G14" s="95"/>
    </row>
    <row r="15" spans="1:7" ht="237.75" customHeight="1">
      <c r="A15" s="19"/>
      <c r="B15" s="46" t="s">
        <v>264</v>
      </c>
      <c r="C15" s="21"/>
      <c r="D15" s="25"/>
      <c r="E15" s="23"/>
      <c r="F15" s="24"/>
      <c r="G15" s="95"/>
    </row>
    <row r="16" spans="1:7">
      <c r="A16" s="19"/>
      <c r="B16" s="27" t="s">
        <v>89</v>
      </c>
      <c r="C16" s="40" t="s">
        <v>90</v>
      </c>
      <c r="D16" s="37">
        <v>24</v>
      </c>
      <c r="E16" s="36"/>
      <c r="F16" s="67">
        <f>+D16*E16</f>
        <v>0</v>
      </c>
      <c r="G16" s="95"/>
    </row>
    <row r="17" spans="1:7">
      <c r="A17" s="19"/>
      <c r="B17" s="20"/>
      <c r="C17" s="21"/>
      <c r="D17" s="37"/>
      <c r="E17" s="23"/>
      <c r="F17" s="24"/>
      <c r="G17" s="95"/>
    </row>
    <row r="18" spans="1:7">
      <c r="A18" s="19" t="s">
        <v>215</v>
      </c>
      <c r="B18" s="20" t="s">
        <v>148</v>
      </c>
      <c r="C18" s="3"/>
      <c r="D18" s="37"/>
      <c r="E18" s="23"/>
      <c r="F18" s="24"/>
      <c r="G18" s="95"/>
    </row>
    <row r="19" spans="1:7" ht="95.25" customHeight="1">
      <c r="A19" s="19"/>
      <c r="B19" s="20" t="s">
        <v>260</v>
      </c>
      <c r="C19" s="3"/>
      <c r="D19" s="37"/>
      <c r="E19" s="23"/>
      <c r="F19" s="24"/>
      <c r="G19" s="95"/>
    </row>
    <row r="20" spans="1:7">
      <c r="A20" s="19"/>
      <c r="B20" s="46" t="s">
        <v>145</v>
      </c>
      <c r="C20" s="3" t="s">
        <v>150</v>
      </c>
      <c r="D20" s="37">
        <v>2</v>
      </c>
      <c r="E20" s="36"/>
      <c r="F20" s="67">
        <f>+D20*E20</f>
        <v>0</v>
      </c>
      <c r="G20" s="95"/>
    </row>
    <row r="21" spans="1:7">
      <c r="A21" s="19"/>
      <c r="B21" s="46"/>
      <c r="C21" s="3"/>
      <c r="D21" s="37"/>
      <c r="E21" s="23"/>
      <c r="F21" s="24"/>
      <c r="G21" s="95"/>
    </row>
    <row r="22" spans="1:7">
      <c r="A22" s="19" t="s">
        <v>216</v>
      </c>
      <c r="B22" s="20" t="s">
        <v>149</v>
      </c>
      <c r="C22" s="3"/>
      <c r="D22" s="37"/>
      <c r="E22" s="23"/>
      <c r="F22" s="24"/>
      <c r="G22" s="95"/>
    </row>
    <row r="23" spans="1:7" ht="57" customHeight="1">
      <c r="A23" s="19"/>
      <c r="B23" s="20" t="s">
        <v>261</v>
      </c>
      <c r="C23" s="3"/>
      <c r="D23" s="37"/>
      <c r="E23" s="23"/>
      <c r="F23" s="24"/>
      <c r="G23" s="95"/>
    </row>
    <row r="24" spans="1:7">
      <c r="A24" s="19"/>
      <c r="B24" s="46" t="s">
        <v>145</v>
      </c>
      <c r="C24" s="3" t="s">
        <v>150</v>
      </c>
      <c r="D24" s="37">
        <v>2</v>
      </c>
      <c r="E24" s="36"/>
      <c r="F24" s="67">
        <f>+D24*E24</f>
        <v>0</v>
      </c>
      <c r="G24" s="95"/>
    </row>
    <row r="25" spans="1:7">
      <c r="A25" s="19"/>
      <c r="B25" s="46"/>
      <c r="C25" s="3"/>
      <c r="D25" s="37"/>
      <c r="E25" s="23"/>
      <c r="F25" s="24"/>
      <c r="G25" s="95"/>
    </row>
    <row r="26" spans="1:7" ht="43.5" customHeight="1">
      <c r="A26" s="19" t="s">
        <v>217</v>
      </c>
      <c r="B26" s="20" t="s">
        <v>262</v>
      </c>
      <c r="C26" s="3"/>
      <c r="D26" s="37"/>
      <c r="E26" s="23"/>
      <c r="F26" s="24"/>
      <c r="G26" s="95"/>
    </row>
    <row r="27" spans="1:7" ht="40.5" customHeight="1">
      <c r="A27" s="19"/>
      <c r="B27" s="13" t="s">
        <v>273</v>
      </c>
      <c r="C27" s="3"/>
      <c r="D27" s="37"/>
      <c r="E27" s="23"/>
      <c r="F27" s="24"/>
      <c r="G27" s="95"/>
    </row>
    <row r="28" spans="1:7">
      <c r="A28" s="19"/>
      <c r="B28" s="46" t="s">
        <v>145</v>
      </c>
      <c r="C28" s="3" t="s">
        <v>150</v>
      </c>
      <c r="D28" s="37">
        <v>1</v>
      </c>
      <c r="E28" s="36"/>
      <c r="F28" s="67">
        <f>+D28*E28</f>
        <v>0</v>
      </c>
      <c r="G28" s="95"/>
    </row>
    <row r="29" spans="1:7">
      <c r="A29" s="19"/>
      <c r="B29" s="20"/>
      <c r="C29" s="3"/>
      <c r="D29" s="37"/>
      <c r="E29" s="23"/>
      <c r="F29" s="24"/>
      <c r="G29" s="95"/>
    </row>
    <row r="30" spans="1:7" ht="129.75" customHeight="1">
      <c r="A30" s="19" t="s">
        <v>218</v>
      </c>
      <c r="B30" s="20" t="s">
        <v>291</v>
      </c>
      <c r="C30" s="3"/>
      <c r="D30" s="37"/>
      <c r="E30" s="23"/>
      <c r="F30" s="24"/>
      <c r="G30" s="95"/>
    </row>
    <row r="31" spans="1:7" ht="78.75" customHeight="1">
      <c r="A31" s="19"/>
      <c r="B31" s="46" t="s">
        <v>272</v>
      </c>
      <c r="C31" s="3"/>
      <c r="D31" s="37"/>
      <c r="E31" s="23"/>
      <c r="F31" s="24"/>
      <c r="G31" s="95"/>
    </row>
    <row r="32" spans="1:7">
      <c r="A32" s="19"/>
      <c r="B32" s="46" t="s">
        <v>145</v>
      </c>
      <c r="C32" s="3" t="s">
        <v>150</v>
      </c>
      <c r="D32" s="37">
        <v>2</v>
      </c>
      <c r="E32" s="36"/>
      <c r="F32" s="67">
        <f>+D32*E32</f>
        <v>0</v>
      </c>
      <c r="G32" s="95"/>
    </row>
    <row r="33" spans="1:7">
      <c r="A33" s="19"/>
      <c r="B33" s="46"/>
      <c r="C33" s="3"/>
      <c r="D33" s="37"/>
      <c r="E33" s="23"/>
      <c r="F33" s="24"/>
      <c r="G33" s="95"/>
    </row>
    <row r="34" spans="1:7" ht="89.25">
      <c r="A34" s="19" t="s">
        <v>219</v>
      </c>
      <c r="B34" s="46" t="s">
        <v>265</v>
      </c>
      <c r="C34" s="3"/>
      <c r="D34" s="37"/>
      <c r="E34" s="23"/>
      <c r="F34" s="24"/>
      <c r="G34" s="95"/>
    </row>
    <row r="35" spans="1:7">
      <c r="A35" s="19"/>
      <c r="B35" s="46" t="s">
        <v>263</v>
      </c>
      <c r="C35" s="3" t="s">
        <v>150</v>
      </c>
      <c r="D35" s="37">
        <v>1</v>
      </c>
      <c r="E35" s="36"/>
      <c r="F35" s="67">
        <f>+D35*E35</f>
        <v>0</v>
      </c>
      <c r="G35" s="95"/>
    </row>
    <row r="36" spans="1:7">
      <c r="A36" s="19"/>
      <c r="B36" s="46"/>
      <c r="C36" s="3"/>
      <c r="D36" s="37"/>
      <c r="E36" s="23"/>
      <c r="F36" s="24"/>
      <c r="G36" s="95"/>
    </row>
    <row r="37" spans="1:7" ht="68.25" customHeight="1">
      <c r="A37" s="19" t="s">
        <v>220</v>
      </c>
      <c r="B37" s="20" t="s">
        <v>292</v>
      </c>
      <c r="C37" s="3"/>
      <c r="D37" s="37"/>
      <c r="E37" s="23"/>
      <c r="F37" s="24"/>
      <c r="G37" s="95"/>
    </row>
    <row r="38" spans="1:7">
      <c r="A38" s="19"/>
      <c r="B38" s="46" t="s">
        <v>263</v>
      </c>
      <c r="C38" s="3" t="s">
        <v>150</v>
      </c>
      <c r="D38" s="37">
        <v>12</v>
      </c>
      <c r="E38" s="36"/>
      <c r="F38" s="67">
        <f>+D38*E38</f>
        <v>0</v>
      </c>
      <c r="G38" s="95"/>
    </row>
    <row r="39" spans="1:7">
      <c r="A39" s="19"/>
      <c r="B39" s="46"/>
      <c r="C39" s="3"/>
      <c r="D39" s="37"/>
      <c r="E39" s="23"/>
      <c r="F39" s="24"/>
      <c r="G39" s="95"/>
    </row>
    <row r="40" spans="1:7" ht="27.75" customHeight="1">
      <c r="A40" s="19" t="s">
        <v>221</v>
      </c>
      <c r="B40" s="20" t="s">
        <v>288</v>
      </c>
      <c r="C40" s="3"/>
      <c r="D40" s="37"/>
      <c r="E40" s="23"/>
      <c r="F40" s="24"/>
      <c r="G40" s="95"/>
    </row>
    <row r="41" spans="1:7">
      <c r="A41" s="19"/>
      <c r="B41" s="46" t="s">
        <v>263</v>
      </c>
      <c r="C41" s="3" t="s">
        <v>150</v>
      </c>
      <c r="D41" s="37">
        <v>1</v>
      </c>
      <c r="E41" s="36"/>
      <c r="F41" s="67">
        <f>+D41*E41</f>
        <v>0</v>
      </c>
      <c r="G41" s="95"/>
    </row>
    <row r="42" spans="1:7">
      <c r="A42" s="19"/>
      <c r="B42" s="46"/>
      <c r="C42" s="3"/>
      <c r="D42" s="37"/>
      <c r="E42" s="23"/>
      <c r="F42" s="24"/>
      <c r="G42" s="95"/>
    </row>
    <row r="43" spans="1:7">
      <c r="A43" s="19" t="s">
        <v>222</v>
      </c>
      <c r="B43" s="46" t="s">
        <v>295</v>
      </c>
      <c r="C43" s="3"/>
      <c r="D43" s="37"/>
      <c r="E43" s="23"/>
      <c r="F43" s="24"/>
      <c r="G43" s="95"/>
    </row>
    <row r="44" spans="1:7" ht="53.25" customHeight="1">
      <c r="A44" s="19"/>
      <c r="B44" s="46" t="s">
        <v>296</v>
      </c>
      <c r="C44" s="3"/>
      <c r="D44" s="37"/>
      <c r="E44" s="23"/>
      <c r="F44" s="24"/>
      <c r="G44" s="95"/>
    </row>
    <row r="45" spans="1:7">
      <c r="A45" s="19"/>
      <c r="B45" s="46" t="s">
        <v>263</v>
      </c>
      <c r="C45" s="3" t="s">
        <v>150</v>
      </c>
      <c r="D45" s="37">
        <v>18</v>
      </c>
      <c r="E45" s="36"/>
      <c r="F45" s="67">
        <f>+D45*E45</f>
        <v>0</v>
      </c>
      <c r="G45" s="95"/>
    </row>
    <row r="46" spans="1:7">
      <c r="A46" s="19"/>
      <c r="B46" s="46"/>
      <c r="C46" s="3"/>
      <c r="D46" s="37"/>
      <c r="E46" s="23"/>
      <c r="F46" s="24"/>
      <c r="G46" s="95"/>
    </row>
    <row r="47" spans="1:7">
      <c r="A47" s="19" t="s">
        <v>223</v>
      </c>
      <c r="B47" s="46" t="s">
        <v>295</v>
      </c>
      <c r="C47" s="3"/>
      <c r="D47" s="37"/>
      <c r="E47" s="23"/>
      <c r="F47" s="24"/>
      <c r="G47" s="95"/>
    </row>
    <row r="48" spans="1:7" ht="51">
      <c r="A48" s="19"/>
      <c r="B48" s="46" t="s">
        <v>297</v>
      </c>
      <c r="C48" s="3"/>
      <c r="D48" s="37"/>
      <c r="E48" s="23"/>
      <c r="F48" s="24"/>
      <c r="G48" s="95"/>
    </row>
    <row r="49" spans="1:7">
      <c r="A49" s="19"/>
      <c r="B49" s="46" t="s">
        <v>263</v>
      </c>
      <c r="C49" s="3" t="s">
        <v>150</v>
      </c>
      <c r="D49" s="37">
        <v>18</v>
      </c>
      <c r="E49" s="36"/>
      <c r="F49" s="67">
        <f>+D49*E49</f>
        <v>0</v>
      </c>
      <c r="G49" s="95"/>
    </row>
    <row r="50" spans="1:7">
      <c r="A50" s="19"/>
      <c r="B50" s="46"/>
      <c r="C50" s="3"/>
      <c r="D50" s="37"/>
      <c r="E50" s="23"/>
      <c r="F50" s="24"/>
      <c r="G50" s="95"/>
    </row>
    <row r="51" spans="1:7">
      <c r="A51" s="19" t="s">
        <v>224</v>
      </c>
      <c r="B51" s="46" t="s">
        <v>298</v>
      </c>
      <c r="C51" s="3"/>
      <c r="D51" s="37"/>
      <c r="E51" s="23"/>
      <c r="F51" s="24"/>
      <c r="G51" s="95"/>
    </row>
    <row r="52" spans="1:7">
      <c r="A52" s="19"/>
      <c r="B52" s="46" t="s">
        <v>152</v>
      </c>
      <c r="C52" s="3" t="s">
        <v>151</v>
      </c>
      <c r="D52" s="37">
        <v>18</v>
      </c>
      <c r="E52" s="36"/>
      <c r="F52" s="67">
        <f>+D52*E52</f>
        <v>0</v>
      </c>
      <c r="G52" s="95"/>
    </row>
    <row r="53" spans="1:7">
      <c r="A53" s="19"/>
      <c r="B53" s="46"/>
      <c r="C53" s="3"/>
      <c r="D53" s="37"/>
      <c r="E53" s="23"/>
      <c r="F53" s="24"/>
      <c r="G53" s="95"/>
    </row>
    <row r="54" spans="1:7">
      <c r="A54" s="19" t="s">
        <v>225</v>
      </c>
      <c r="B54" s="46" t="s">
        <v>363</v>
      </c>
      <c r="C54" s="3"/>
      <c r="D54" s="37"/>
      <c r="E54" s="23"/>
      <c r="F54" s="24"/>
      <c r="G54" s="95"/>
    </row>
    <row r="55" spans="1:7" ht="38.25">
      <c r="A55" s="19"/>
      <c r="B55" s="46" t="s">
        <v>299</v>
      </c>
      <c r="C55" s="3"/>
      <c r="D55" s="37"/>
      <c r="E55" s="23"/>
      <c r="F55" s="24"/>
      <c r="G55" s="95"/>
    </row>
    <row r="56" spans="1:7">
      <c r="A56" s="19"/>
      <c r="B56" s="46" t="s">
        <v>152</v>
      </c>
      <c r="C56" s="3" t="s">
        <v>151</v>
      </c>
      <c r="D56" s="37">
        <v>54</v>
      </c>
      <c r="E56" s="36"/>
      <c r="F56" s="67">
        <f>+D56*E56</f>
        <v>0</v>
      </c>
      <c r="G56" s="95"/>
    </row>
    <row r="57" spans="1:7">
      <c r="A57" s="19"/>
      <c r="B57" s="46"/>
      <c r="C57" s="3"/>
      <c r="D57" s="37"/>
      <c r="E57" s="23"/>
      <c r="F57" s="24"/>
      <c r="G57" s="95"/>
    </row>
    <row r="58" spans="1:7" ht="38.25" customHeight="1">
      <c r="A58" s="19" t="s">
        <v>300</v>
      </c>
      <c r="B58" s="46" t="s">
        <v>304</v>
      </c>
      <c r="C58" s="3"/>
      <c r="D58" s="37"/>
      <c r="E58" s="23"/>
      <c r="F58" s="24"/>
      <c r="G58" s="95"/>
    </row>
    <row r="59" spans="1:7">
      <c r="A59" s="19"/>
      <c r="B59" s="46" t="s">
        <v>145</v>
      </c>
      <c r="C59" s="3" t="s">
        <v>150</v>
      </c>
      <c r="D59" s="37">
        <v>1</v>
      </c>
      <c r="E59" s="36"/>
      <c r="F59" s="67">
        <f>+D59*E59</f>
        <v>0</v>
      </c>
      <c r="G59" s="95"/>
    </row>
    <row r="60" spans="1:7">
      <c r="A60" s="19"/>
      <c r="B60" s="46"/>
      <c r="C60" s="3"/>
      <c r="D60" s="37"/>
      <c r="E60" s="23"/>
      <c r="F60" s="24"/>
      <c r="G60" s="95"/>
    </row>
    <row r="61" spans="1:7">
      <c r="A61" s="19" t="s">
        <v>301</v>
      </c>
      <c r="B61" s="20" t="s">
        <v>266</v>
      </c>
      <c r="C61" s="3"/>
      <c r="D61" s="37"/>
      <c r="E61" s="23"/>
      <c r="F61" s="24"/>
      <c r="G61" s="95"/>
    </row>
    <row r="62" spans="1:7" ht="25.5">
      <c r="A62" s="19"/>
      <c r="B62" s="20" t="s">
        <v>143</v>
      </c>
      <c r="C62" s="3"/>
      <c r="D62" s="37"/>
      <c r="E62" s="23"/>
      <c r="F62" s="24"/>
      <c r="G62" s="95"/>
    </row>
    <row r="63" spans="1:7" ht="38.25">
      <c r="A63" s="19"/>
      <c r="B63" s="13" t="s">
        <v>334</v>
      </c>
      <c r="C63" s="3"/>
      <c r="D63" s="37"/>
      <c r="E63" s="23"/>
      <c r="F63" s="24"/>
      <c r="G63" s="95"/>
    </row>
    <row r="64" spans="1:7">
      <c r="A64" s="19"/>
      <c r="B64" s="46" t="s">
        <v>263</v>
      </c>
      <c r="C64" s="3" t="s">
        <v>150</v>
      </c>
      <c r="D64" s="37">
        <v>1</v>
      </c>
      <c r="E64" s="36"/>
      <c r="F64" s="67">
        <f>+D64*E64</f>
        <v>0</v>
      </c>
      <c r="G64" s="95"/>
    </row>
    <row r="65" spans="1:7">
      <c r="A65" s="19"/>
      <c r="B65" s="46"/>
      <c r="C65" s="3"/>
      <c r="D65" s="37"/>
      <c r="E65" s="23"/>
      <c r="F65" s="24"/>
      <c r="G65" s="95"/>
    </row>
    <row r="66" spans="1:7">
      <c r="A66" s="19" t="s">
        <v>302</v>
      </c>
      <c r="B66" s="20" t="s">
        <v>267</v>
      </c>
      <c r="C66" s="3"/>
      <c r="D66" s="37"/>
      <c r="E66" s="23"/>
      <c r="F66" s="24"/>
      <c r="G66" s="95"/>
    </row>
    <row r="67" spans="1:7" ht="38.25">
      <c r="A67" s="19"/>
      <c r="B67" s="20" t="s">
        <v>147</v>
      </c>
      <c r="C67" s="3"/>
      <c r="D67" s="37"/>
      <c r="E67" s="23"/>
      <c r="F67" s="24"/>
      <c r="G67" s="95"/>
    </row>
    <row r="68" spans="1:7">
      <c r="A68" s="19"/>
      <c r="B68" s="46" t="s">
        <v>263</v>
      </c>
      <c r="C68" s="3" t="s">
        <v>150</v>
      </c>
      <c r="D68" s="37">
        <v>1</v>
      </c>
      <c r="E68" s="36"/>
      <c r="F68" s="67">
        <f>+D68*E68</f>
        <v>0</v>
      </c>
      <c r="G68" s="95"/>
    </row>
    <row r="69" spans="1:7">
      <c r="A69" s="19"/>
      <c r="B69" s="46"/>
      <c r="C69" s="3"/>
      <c r="D69" s="37"/>
      <c r="E69" s="23"/>
      <c r="F69" s="24"/>
      <c r="G69" s="95"/>
    </row>
    <row r="70" spans="1:7" ht="25.5">
      <c r="A70" s="19" t="s">
        <v>303</v>
      </c>
      <c r="B70" s="20" t="s">
        <v>268</v>
      </c>
      <c r="C70" s="3"/>
      <c r="D70" s="37"/>
      <c r="E70" s="23"/>
      <c r="F70" s="24"/>
      <c r="G70" s="95"/>
    </row>
    <row r="71" spans="1:7" ht="153">
      <c r="A71" s="19"/>
      <c r="B71" s="20" t="s">
        <v>307</v>
      </c>
      <c r="C71" s="3"/>
      <c r="D71" s="37"/>
      <c r="E71" s="23"/>
      <c r="F71" s="24"/>
      <c r="G71" s="95"/>
    </row>
    <row r="72" spans="1:7">
      <c r="A72" s="19"/>
      <c r="B72" s="46" t="s">
        <v>263</v>
      </c>
      <c r="C72" s="3" t="s">
        <v>150</v>
      </c>
      <c r="D72" s="37">
        <v>1</v>
      </c>
      <c r="E72" s="36"/>
      <c r="F72" s="67">
        <f>+D72*E72</f>
        <v>0</v>
      </c>
      <c r="G72" s="95"/>
    </row>
    <row r="73" spans="1:7" ht="13.5" thickBot="1">
      <c r="A73" s="19"/>
      <c r="B73" s="20"/>
      <c r="C73" s="21"/>
      <c r="D73" s="84"/>
      <c r="E73" s="23"/>
      <c r="F73" s="24"/>
      <c r="G73" s="96"/>
    </row>
    <row r="74" spans="1:7">
      <c r="A74" s="17"/>
      <c r="B74" s="28" t="s">
        <v>4</v>
      </c>
      <c r="C74" s="29"/>
      <c r="D74" s="38"/>
      <c r="E74" s="18"/>
      <c r="F74" s="31">
        <f>+SUM(F13:F73)</f>
        <v>0</v>
      </c>
    </row>
  </sheetData>
  <mergeCells count="6">
    <mergeCell ref="B11:G11"/>
    <mergeCell ref="B6:G6"/>
    <mergeCell ref="B7:G7"/>
    <mergeCell ref="B8:G8"/>
    <mergeCell ref="B9:G9"/>
    <mergeCell ref="B10:G10"/>
  </mergeCells>
  <pageMargins left="0.78740157480314965" right="0.59055118110236227" top="1.5748031496062993" bottom="0.59055118110236227" header="0" footer="0"/>
  <pageSetup paperSize="9" scale="70" orientation="portrait" r:id="rId1"/>
  <headerFooter alignWithMargins="0">
    <oddHeader>&amp;L&amp;G&amp;R&amp;G</oddHeader>
    <oddFooter>&amp;C&amp;P/&amp;N</oddFooter>
  </headerFooter>
  <rowBreaks count="2" manualBreakCount="2">
    <brk id="25" max="6" man="1"/>
    <brk id="53"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E35"/>
  <sheetViews>
    <sheetView view="pageBreakPreview" zoomScaleNormal="100" zoomScaleSheetLayoutView="100" workbookViewId="0">
      <selection activeCell="J23" sqref="J23"/>
    </sheetView>
  </sheetViews>
  <sheetFormatPr defaultRowHeight="15"/>
  <cols>
    <col min="1" max="1" width="5.85546875" style="47" customWidth="1"/>
    <col min="2" max="2" width="52.7109375" style="47" customWidth="1"/>
    <col min="3" max="3" width="12.85546875" style="47" customWidth="1"/>
    <col min="4" max="4" width="46.140625" style="65" customWidth="1"/>
    <col min="5" max="5" width="101.140625" style="66" customWidth="1"/>
    <col min="6" max="16384" width="9.140625" style="47"/>
  </cols>
  <sheetData>
    <row r="1" spans="1:5" ht="16.5">
      <c r="A1" s="114" t="s">
        <v>390</v>
      </c>
    </row>
    <row r="3" spans="1:5" ht="15.75" thickBot="1">
      <c r="A3" s="42" t="s">
        <v>354</v>
      </c>
      <c r="B3" s="13" t="s">
        <v>355</v>
      </c>
    </row>
    <row r="4" spans="1:5" ht="18.75">
      <c r="A4" s="135" t="s">
        <v>27</v>
      </c>
      <c r="B4" s="135"/>
      <c r="C4" s="135"/>
      <c r="D4" s="136"/>
      <c r="E4" s="48" t="s">
        <v>28</v>
      </c>
    </row>
    <row r="5" spans="1:5">
      <c r="A5" s="49">
        <v>1</v>
      </c>
      <c r="B5" s="50" t="s">
        <v>29</v>
      </c>
      <c r="C5" s="137" t="s">
        <v>30</v>
      </c>
      <c r="D5" s="138"/>
      <c r="E5" s="51"/>
    </row>
    <row r="6" spans="1:5">
      <c r="A6" s="49">
        <v>2</v>
      </c>
      <c r="B6" s="50" t="s">
        <v>31</v>
      </c>
      <c r="C6" s="139" t="s">
        <v>32</v>
      </c>
      <c r="D6" s="140"/>
      <c r="E6" s="51"/>
    </row>
    <row r="7" spans="1:5">
      <c r="A7" s="49">
        <v>3</v>
      </c>
      <c r="B7" s="50" t="s">
        <v>33</v>
      </c>
      <c r="C7" s="141" t="s">
        <v>34</v>
      </c>
      <c r="D7" s="142"/>
      <c r="E7" s="51"/>
    </row>
    <row r="8" spans="1:5">
      <c r="A8" s="49">
        <v>4</v>
      </c>
      <c r="B8" s="50" t="s">
        <v>35</v>
      </c>
      <c r="C8" s="137" t="s">
        <v>36</v>
      </c>
      <c r="D8" s="138"/>
      <c r="E8" s="52"/>
    </row>
    <row r="9" spans="1:5">
      <c r="A9" s="49">
        <v>5</v>
      </c>
      <c r="B9" s="50" t="s">
        <v>37</v>
      </c>
      <c r="C9" s="137" t="s">
        <v>38</v>
      </c>
      <c r="D9" s="138"/>
      <c r="E9" s="51"/>
    </row>
    <row r="10" spans="1:5">
      <c r="A10" s="49">
        <v>6</v>
      </c>
      <c r="B10" s="50" t="s">
        <v>39</v>
      </c>
      <c r="C10" s="137" t="s">
        <v>40</v>
      </c>
      <c r="D10" s="138"/>
      <c r="E10" s="51"/>
    </row>
    <row r="11" spans="1:5">
      <c r="A11" s="49">
        <v>7</v>
      </c>
      <c r="B11" s="50" t="s">
        <v>41</v>
      </c>
      <c r="C11" s="137" t="s">
        <v>42</v>
      </c>
      <c r="D11" s="138"/>
      <c r="E11" s="51"/>
    </row>
    <row r="12" spans="1:5">
      <c r="A12" s="49">
        <v>8</v>
      </c>
      <c r="B12" s="50" t="s">
        <v>43</v>
      </c>
      <c r="C12" s="137" t="s">
        <v>44</v>
      </c>
      <c r="D12" s="138"/>
      <c r="E12" s="51"/>
    </row>
    <row r="13" spans="1:5" ht="18.75">
      <c r="A13" s="135" t="s">
        <v>45</v>
      </c>
      <c r="B13" s="135"/>
      <c r="C13" s="135"/>
      <c r="D13" s="136"/>
      <c r="E13" s="53" t="s">
        <v>46</v>
      </c>
    </row>
    <row r="14" spans="1:5" s="57" customFormat="1">
      <c r="A14" s="54">
        <v>9</v>
      </c>
      <c r="B14" s="55" t="s">
        <v>47</v>
      </c>
      <c r="C14" s="133" t="s">
        <v>48</v>
      </c>
      <c r="D14" s="134"/>
      <c r="E14" s="56"/>
    </row>
    <row r="15" spans="1:5" s="57" customFormat="1">
      <c r="A15" s="54">
        <v>10</v>
      </c>
      <c r="B15" s="55" t="s">
        <v>49</v>
      </c>
      <c r="C15" s="133" t="s">
        <v>50</v>
      </c>
      <c r="D15" s="134"/>
      <c r="E15" s="56"/>
    </row>
    <row r="16" spans="1:5" s="57" customFormat="1">
      <c r="A16" s="54">
        <v>11</v>
      </c>
      <c r="B16" s="55" t="s">
        <v>51</v>
      </c>
      <c r="C16" s="133" t="s">
        <v>52</v>
      </c>
      <c r="D16" s="134"/>
      <c r="E16" s="56"/>
    </row>
    <row r="17" spans="1:5" s="57" customFormat="1">
      <c r="A17" s="54">
        <v>12</v>
      </c>
      <c r="B17" s="55" t="s">
        <v>53</v>
      </c>
      <c r="C17" s="133" t="s">
        <v>54</v>
      </c>
      <c r="D17" s="134"/>
      <c r="E17" s="56"/>
    </row>
    <row r="18" spans="1:5" s="57" customFormat="1">
      <c r="A18" s="54">
        <v>13</v>
      </c>
      <c r="B18" s="55" t="s">
        <v>55</v>
      </c>
      <c r="C18" s="133" t="s">
        <v>56</v>
      </c>
      <c r="D18" s="134"/>
      <c r="E18" s="56"/>
    </row>
    <row r="19" spans="1:5" s="57" customFormat="1">
      <c r="A19" s="54">
        <v>14</v>
      </c>
      <c r="B19" s="55" t="s">
        <v>57</v>
      </c>
      <c r="C19" s="133" t="s">
        <v>58</v>
      </c>
      <c r="D19" s="134"/>
      <c r="E19" s="56"/>
    </row>
    <row r="20" spans="1:5" s="57" customFormat="1">
      <c r="A20" s="54">
        <v>15</v>
      </c>
      <c r="B20" s="55" t="s">
        <v>59</v>
      </c>
      <c r="C20" s="143" t="s">
        <v>60</v>
      </c>
      <c r="D20" s="144"/>
      <c r="E20" s="56"/>
    </row>
    <row r="21" spans="1:5" ht="18.75">
      <c r="A21" s="135" t="s">
        <v>61</v>
      </c>
      <c r="B21" s="135"/>
      <c r="C21" s="135"/>
      <c r="D21" s="136"/>
      <c r="E21" s="53" t="s">
        <v>62</v>
      </c>
    </row>
    <row r="22" spans="1:5" s="57" customFormat="1">
      <c r="A22" s="54">
        <v>16</v>
      </c>
      <c r="B22" s="55" t="s">
        <v>63</v>
      </c>
      <c r="C22" s="145" t="s">
        <v>64</v>
      </c>
      <c r="D22" s="146"/>
      <c r="E22" s="56"/>
    </row>
    <row r="23" spans="1:5" s="57" customFormat="1">
      <c r="A23" s="54">
        <v>17</v>
      </c>
      <c r="B23" s="55" t="s">
        <v>65</v>
      </c>
      <c r="C23" s="133" t="s">
        <v>66</v>
      </c>
      <c r="D23" s="134"/>
      <c r="E23" s="56"/>
    </row>
    <row r="24" spans="1:5" s="57" customFormat="1">
      <c r="A24" s="54">
        <v>18</v>
      </c>
      <c r="B24" s="55" t="s">
        <v>67</v>
      </c>
      <c r="C24" s="133" t="s">
        <v>68</v>
      </c>
      <c r="D24" s="134"/>
      <c r="E24" s="56"/>
    </row>
    <row r="25" spans="1:5" s="57" customFormat="1">
      <c r="A25" s="54">
        <v>19</v>
      </c>
      <c r="B25" s="55" t="s">
        <v>69</v>
      </c>
      <c r="C25" s="133" t="s">
        <v>70</v>
      </c>
      <c r="D25" s="134"/>
      <c r="E25" s="56"/>
    </row>
    <row r="26" spans="1:5" s="57" customFormat="1">
      <c r="A26" s="54">
        <v>20</v>
      </c>
      <c r="B26" s="55" t="s">
        <v>71</v>
      </c>
      <c r="C26" s="133" t="s">
        <v>72</v>
      </c>
      <c r="D26" s="134"/>
      <c r="E26" s="56"/>
    </row>
    <row r="27" spans="1:5" s="57" customFormat="1">
      <c r="A27" s="54">
        <v>22</v>
      </c>
      <c r="B27" s="55" t="s">
        <v>73</v>
      </c>
      <c r="C27" s="133" t="s">
        <v>74</v>
      </c>
      <c r="D27" s="134"/>
      <c r="E27" s="56"/>
    </row>
    <row r="28" spans="1:5" s="57" customFormat="1">
      <c r="A28" s="54">
        <v>23</v>
      </c>
      <c r="B28" s="55" t="s">
        <v>75</v>
      </c>
      <c r="C28" s="133" t="s">
        <v>76</v>
      </c>
      <c r="D28" s="134"/>
      <c r="E28" s="56"/>
    </row>
    <row r="29" spans="1:5" s="57" customFormat="1">
      <c r="A29" s="54">
        <v>24</v>
      </c>
      <c r="B29" s="55" t="s">
        <v>77</v>
      </c>
      <c r="C29" s="133" t="s">
        <v>78</v>
      </c>
      <c r="D29" s="134"/>
      <c r="E29" s="56"/>
    </row>
    <row r="30" spans="1:5" s="57" customFormat="1">
      <c r="A30" s="54">
        <v>25</v>
      </c>
      <c r="B30" s="55" t="s">
        <v>79</v>
      </c>
      <c r="C30" s="133" t="s">
        <v>80</v>
      </c>
      <c r="D30" s="134"/>
      <c r="E30" s="56"/>
    </row>
    <row r="31" spans="1:5" s="57" customFormat="1">
      <c r="A31" s="54">
        <v>26</v>
      </c>
      <c r="B31" s="55" t="s">
        <v>81</v>
      </c>
      <c r="C31" s="133" t="s">
        <v>82</v>
      </c>
      <c r="D31" s="134"/>
      <c r="E31" s="56"/>
    </row>
    <row r="32" spans="1:5" s="57" customFormat="1">
      <c r="A32" s="58">
        <v>27</v>
      </c>
      <c r="B32" s="59" t="s">
        <v>83</v>
      </c>
      <c r="C32" s="133" t="s">
        <v>84</v>
      </c>
      <c r="D32" s="151"/>
      <c r="E32" s="56"/>
    </row>
    <row r="33" spans="1:5" s="57" customFormat="1" ht="15.75" thickBot="1">
      <c r="A33" s="58">
        <v>29</v>
      </c>
      <c r="B33" s="59" t="s">
        <v>85</v>
      </c>
      <c r="C33" s="152" t="s">
        <v>86</v>
      </c>
      <c r="D33" s="153"/>
      <c r="E33" s="60"/>
    </row>
    <row r="34" spans="1:5">
      <c r="A34" s="61"/>
      <c r="B34" s="62" t="s">
        <v>87</v>
      </c>
      <c r="C34" s="147"/>
      <c r="D34" s="147"/>
      <c r="E34" s="148"/>
    </row>
    <row r="35" spans="1:5" ht="15.75" thickBot="1">
      <c r="A35" s="63"/>
      <c r="B35" s="64" t="s">
        <v>88</v>
      </c>
      <c r="C35" s="149"/>
      <c r="D35" s="149"/>
      <c r="E35" s="150"/>
    </row>
  </sheetData>
  <mergeCells count="32">
    <mergeCell ref="C34:E34"/>
    <mergeCell ref="C35:E35"/>
    <mergeCell ref="C28:D28"/>
    <mergeCell ref="C29:D29"/>
    <mergeCell ref="C30:D30"/>
    <mergeCell ref="C31:D31"/>
    <mergeCell ref="C32:D32"/>
    <mergeCell ref="C33:D33"/>
    <mergeCell ref="C27:D27"/>
    <mergeCell ref="C16:D16"/>
    <mergeCell ref="C17:D17"/>
    <mergeCell ref="C18:D18"/>
    <mergeCell ref="C19:D19"/>
    <mergeCell ref="C20:D20"/>
    <mergeCell ref="A21:D21"/>
    <mergeCell ref="C22:D22"/>
    <mergeCell ref="C23:D23"/>
    <mergeCell ref="C24:D24"/>
    <mergeCell ref="C25:D25"/>
    <mergeCell ref="C26:D26"/>
    <mergeCell ref="C15:D15"/>
    <mergeCell ref="A4:D4"/>
    <mergeCell ref="C5:D5"/>
    <mergeCell ref="C6:D6"/>
    <mergeCell ref="C7:D7"/>
    <mergeCell ref="C8:D8"/>
    <mergeCell ref="C9:D9"/>
    <mergeCell ref="C10:D10"/>
    <mergeCell ref="C11:D11"/>
    <mergeCell ref="C12:D12"/>
    <mergeCell ref="A13:D13"/>
    <mergeCell ref="C14:D14"/>
  </mergeCells>
  <pageMargins left="0.59055118110236227" right="0.59055118110236227" top="1.5748031496062993" bottom="0.59055118110236227" header="0.31496062992125984" footer="0.31496062992125984"/>
  <pageSetup paperSize="9" scale="61" orientation="landscape" r:id="rId1"/>
  <headerFooter>
    <oddHeader>&amp;L&amp;G&amp;C&amp;G</oddHeader>
    <oddFooter>&amp;C&amp;P/&amp;N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view="pageBreakPreview" topLeftCell="A46" zoomScaleNormal="100" zoomScaleSheetLayoutView="100" workbookViewId="0">
      <selection activeCell="B37" sqref="B37"/>
    </sheetView>
  </sheetViews>
  <sheetFormatPr defaultRowHeight="12.75"/>
  <cols>
    <col min="1" max="1" width="5.28515625" style="16" customWidth="1"/>
    <col min="2" max="2" width="32.85546875" style="35" customWidth="1"/>
    <col min="3" max="3" width="5.5703125" style="14" customWidth="1"/>
    <col min="4" max="4" width="12.140625" style="91" customWidth="1"/>
    <col min="5" max="5" width="13.85546875" style="15" customWidth="1"/>
    <col min="6" max="6" width="13" style="9" customWidth="1"/>
    <col min="7" max="7" width="36.85546875" style="3" customWidth="1"/>
    <col min="8" max="16384" width="9.140625" style="3"/>
  </cols>
  <sheetData>
    <row r="1" spans="1:7" ht="12.75" customHeight="1">
      <c r="A1" s="114" t="s">
        <v>391</v>
      </c>
      <c r="B1" s="114"/>
      <c r="C1" s="114"/>
      <c r="D1" s="114"/>
      <c r="E1" s="114"/>
      <c r="F1" s="114"/>
      <c r="G1" s="114"/>
    </row>
    <row r="3" spans="1:7">
      <c r="A3" s="42" t="s">
        <v>276</v>
      </c>
      <c r="B3" s="13" t="s">
        <v>18</v>
      </c>
      <c r="D3" s="85"/>
    </row>
    <row r="4" spans="1:7">
      <c r="A4" s="42"/>
      <c r="B4" s="13"/>
      <c r="D4" s="85"/>
    </row>
    <row r="5" spans="1:7">
      <c r="A5" s="73"/>
      <c r="B5" s="74" t="s">
        <v>19</v>
      </c>
      <c r="C5" s="75"/>
      <c r="D5" s="86"/>
      <c r="E5" s="76"/>
      <c r="F5" s="77"/>
      <c r="G5" s="81"/>
    </row>
    <row r="6" spans="1:7" ht="25.5" customHeight="1">
      <c r="A6" s="73" t="s">
        <v>20</v>
      </c>
      <c r="B6" s="132" t="s">
        <v>155</v>
      </c>
      <c r="C6" s="132"/>
      <c r="D6" s="132"/>
      <c r="E6" s="132"/>
      <c r="F6" s="132"/>
      <c r="G6" s="132"/>
    </row>
    <row r="7" spans="1:7" ht="25.5" customHeight="1">
      <c r="A7" s="73" t="s">
        <v>21</v>
      </c>
      <c r="B7" s="132" t="s">
        <v>156</v>
      </c>
      <c r="C7" s="132"/>
      <c r="D7" s="132"/>
      <c r="E7" s="132"/>
      <c r="F7" s="132"/>
      <c r="G7" s="132"/>
    </row>
    <row r="8" spans="1:7">
      <c r="A8" s="73" t="s">
        <v>22</v>
      </c>
      <c r="B8" s="132" t="s">
        <v>270</v>
      </c>
      <c r="C8" s="132"/>
      <c r="D8" s="132"/>
      <c r="E8" s="132"/>
      <c r="F8" s="132"/>
      <c r="G8" s="132"/>
    </row>
    <row r="9" spans="1:7" ht="27" customHeight="1">
      <c r="A9" s="73" t="s">
        <v>23</v>
      </c>
      <c r="B9" s="131" t="s">
        <v>399</v>
      </c>
      <c r="C9" s="131"/>
      <c r="D9" s="131"/>
      <c r="E9" s="131"/>
      <c r="F9" s="131"/>
      <c r="G9" s="131"/>
    </row>
    <row r="10" spans="1:7" ht="16.5" customHeight="1" thickBot="1">
      <c r="A10" s="73"/>
      <c r="B10" s="131"/>
      <c r="C10" s="131"/>
      <c r="D10" s="131"/>
      <c r="E10" s="131"/>
      <c r="F10" s="131"/>
      <c r="G10" s="131"/>
    </row>
    <row r="11" spans="1:7" s="5" customFormat="1" ht="33" customHeight="1" thickBot="1">
      <c r="A11" s="115" t="s">
        <v>3</v>
      </c>
      <c r="B11" s="116" t="s">
        <v>2</v>
      </c>
      <c r="C11" s="117" t="s">
        <v>0</v>
      </c>
      <c r="D11" s="117" t="s">
        <v>1</v>
      </c>
      <c r="E11" s="118" t="s">
        <v>5</v>
      </c>
      <c r="F11" s="119" t="s">
        <v>6</v>
      </c>
      <c r="G11" s="120" t="s">
        <v>199</v>
      </c>
    </row>
    <row r="12" spans="1:7">
      <c r="A12" s="19"/>
      <c r="B12" s="20"/>
      <c r="C12" s="21"/>
      <c r="D12" s="87"/>
      <c r="E12" s="23"/>
      <c r="F12" s="24"/>
      <c r="G12" s="97"/>
    </row>
    <row r="13" spans="1:7" ht="27.75" customHeight="1">
      <c r="A13" s="19" t="s">
        <v>309</v>
      </c>
      <c r="B13" s="20" t="s">
        <v>226</v>
      </c>
      <c r="C13" s="21"/>
      <c r="D13" s="87"/>
      <c r="E13" s="23"/>
      <c r="F13" s="24"/>
      <c r="G13" s="95"/>
    </row>
    <row r="14" spans="1:7" ht="222" customHeight="1">
      <c r="A14" s="19"/>
      <c r="B14" s="20" t="s">
        <v>382</v>
      </c>
      <c r="C14" s="21"/>
      <c r="D14" s="87"/>
      <c r="E14" s="23"/>
      <c r="F14" s="24"/>
      <c r="G14" s="95"/>
    </row>
    <row r="15" spans="1:7" ht="199.5" customHeight="1">
      <c r="A15" s="19"/>
      <c r="B15" s="46" t="s">
        <v>383</v>
      </c>
      <c r="C15" s="21"/>
      <c r="D15" s="87"/>
      <c r="E15" s="23"/>
      <c r="F15" s="24"/>
      <c r="G15" s="95"/>
    </row>
    <row r="16" spans="1:7">
      <c r="A16" s="19"/>
      <c r="B16" s="46" t="s">
        <v>145</v>
      </c>
      <c r="C16" s="21" t="s">
        <v>150</v>
      </c>
      <c r="D16" s="88">
        <v>16</v>
      </c>
      <c r="E16" s="36"/>
      <c r="F16" s="67">
        <f>+D16*E16</f>
        <v>0</v>
      </c>
      <c r="G16" s="95"/>
    </row>
    <row r="17" spans="1:7">
      <c r="A17" s="19"/>
      <c r="B17" s="46"/>
      <c r="C17" s="21"/>
      <c r="D17" s="88"/>
      <c r="E17" s="23"/>
      <c r="F17" s="24"/>
      <c r="G17" s="95"/>
    </row>
    <row r="18" spans="1:7" ht="25.5">
      <c r="A18" s="19" t="s">
        <v>310</v>
      </c>
      <c r="B18" s="20" t="s">
        <v>227</v>
      </c>
      <c r="C18" s="21"/>
      <c r="D18" s="88"/>
      <c r="E18" s="23"/>
      <c r="F18" s="24"/>
      <c r="G18" s="95"/>
    </row>
    <row r="19" spans="1:7" ht="241.5" customHeight="1">
      <c r="A19" s="19"/>
      <c r="B19" s="20" t="s">
        <v>407</v>
      </c>
      <c r="C19" s="21"/>
      <c r="D19" s="88"/>
      <c r="E19" s="23"/>
      <c r="F19" s="24"/>
      <c r="G19" s="95"/>
    </row>
    <row r="20" spans="1:7" ht="190.5" customHeight="1">
      <c r="A20" s="19"/>
      <c r="B20" s="46" t="s">
        <v>408</v>
      </c>
      <c r="C20" s="21"/>
      <c r="D20" s="88"/>
      <c r="E20" s="23"/>
      <c r="F20" s="24"/>
      <c r="G20" s="95"/>
    </row>
    <row r="21" spans="1:7">
      <c r="A21" s="19"/>
      <c r="B21" s="46" t="s">
        <v>145</v>
      </c>
      <c r="C21" s="21" t="s">
        <v>150</v>
      </c>
      <c r="D21" s="88">
        <v>12</v>
      </c>
      <c r="E21" s="36"/>
      <c r="F21" s="67">
        <f>+D21*E21</f>
        <v>0</v>
      </c>
      <c r="G21" s="95"/>
    </row>
    <row r="22" spans="1:7">
      <c r="A22" s="19"/>
      <c r="B22" s="46"/>
      <c r="C22" s="21"/>
      <c r="D22" s="88"/>
      <c r="E22" s="23"/>
      <c r="F22" s="24"/>
      <c r="G22" s="95"/>
    </row>
    <row r="23" spans="1:7">
      <c r="A23" s="19" t="s">
        <v>311</v>
      </c>
      <c r="B23" s="20" t="s">
        <v>228</v>
      </c>
      <c r="C23" s="21"/>
      <c r="D23" s="88"/>
      <c r="E23" s="23"/>
      <c r="F23" s="24"/>
      <c r="G23" s="95"/>
    </row>
    <row r="24" spans="1:7" ht="249.75" customHeight="1">
      <c r="A24" s="19"/>
      <c r="B24" s="20" t="s">
        <v>349</v>
      </c>
      <c r="C24" s="21"/>
      <c r="D24" s="88"/>
      <c r="E24" s="23"/>
      <c r="F24" s="24"/>
      <c r="G24" s="95"/>
    </row>
    <row r="25" spans="1:7">
      <c r="A25" s="19"/>
      <c r="B25" s="46" t="s">
        <v>145</v>
      </c>
      <c r="C25" s="21" t="s">
        <v>150</v>
      </c>
      <c r="D25" s="88">
        <v>2</v>
      </c>
      <c r="E25" s="36"/>
      <c r="F25" s="67">
        <f>+D25*E25</f>
        <v>0</v>
      </c>
      <c r="G25" s="95"/>
    </row>
    <row r="26" spans="1:7">
      <c r="A26" s="19"/>
      <c r="B26" s="46"/>
      <c r="C26" s="21"/>
      <c r="D26" s="88"/>
      <c r="E26" s="23"/>
      <c r="F26" s="24"/>
      <c r="G26" s="95"/>
    </row>
    <row r="27" spans="1:7">
      <c r="A27" s="19" t="s">
        <v>312</v>
      </c>
      <c r="B27" s="20" t="s">
        <v>229</v>
      </c>
      <c r="C27" s="21"/>
      <c r="D27" s="88"/>
      <c r="E27" s="23"/>
      <c r="F27" s="24"/>
      <c r="G27" s="95"/>
    </row>
    <row r="28" spans="1:7" ht="252.75" customHeight="1">
      <c r="A28" s="19"/>
      <c r="B28" s="20" t="s">
        <v>350</v>
      </c>
      <c r="C28" s="21"/>
      <c r="D28" s="88"/>
      <c r="E28" s="23"/>
      <c r="F28" s="24"/>
      <c r="G28" s="95"/>
    </row>
    <row r="29" spans="1:7">
      <c r="A29" s="19"/>
      <c r="B29" s="46" t="s">
        <v>145</v>
      </c>
      <c r="C29" s="21" t="s">
        <v>150</v>
      </c>
      <c r="D29" s="88">
        <v>1</v>
      </c>
      <c r="E29" s="36"/>
      <c r="F29" s="67">
        <f>+D29*E29</f>
        <v>0</v>
      </c>
      <c r="G29" s="95"/>
    </row>
    <row r="30" spans="1:7">
      <c r="A30" s="19"/>
      <c r="B30" s="46"/>
      <c r="C30" s="21"/>
      <c r="D30" s="88"/>
      <c r="E30" s="23"/>
      <c r="F30" s="24"/>
      <c r="G30" s="95"/>
    </row>
    <row r="31" spans="1:7">
      <c r="A31" s="19" t="s">
        <v>313</v>
      </c>
      <c r="B31" s="20" t="s">
        <v>230</v>
      </c>
      <c r="C31" s="21"/>
      <c r="D31" s="88"/>
      <c r="E31" s="23"/>
      <c r="F31" s="24"/>
      <c r="G31" s="95"/>
    </row>
    <row r="32" spans="1:7" ht="129.75" customHeight="1">
      <c r="A32" s="19"/>
      <c r="B32" s="20" t="s">
        <v>351</v>
      </c>
      <c r="C32" s="21"/>
      <c r="D32" s="88"/>
      <c r="E32" s="23"/>
      <c r="F32" s="24"/>
      <c r="G32" s="95"/>
    </row>
    <row r="33" spans="1:7">
      <c r="A33" s="19"/>
      <c r="B33" s="46" t="s">
        <v>145</v>
      </c>
      <c r="C33" s="21" t="s">
        <v>150</v>
      </c>
      <c r="D33" s="88">
        <v>8</v>
      </c>
      <c r="E33" s="36"/>
      <c r="F33" s="67">
        <f>+D33*E33</f>
        <v>0</v>
      </c>
      <c r="G33" s="95"/>
    </row>
    <row r="34" spans="1:7">
      <c r="A34" s="19"/>
      <c r="B34" s="46"/>
      <c r="C34" s="21"/>
      <c r="D34" s="88"/>
      <c r="E34" s="23"/>
      <c r="F34" s="24"/>
      <c r="G34" s="95"/>
    </row>
    <row r="35" spans="1:7" ht="25.5">
      <c r="A35" s="19" t="s">
        <v>314</v>
      </c>
      <c r="B35" s="20" t="s">
        <v>231</v>
      </c>
      <c r="C35" s="21"/>
      <c r="D35" s="88"/>
      <c r="E35" s="23"/>
      <c r="F35" s="24"/>
      <c r="G35" s="95"/>
    </row>
    <row r="36" spans="1:7" ht="341.25" customHeight="1">
      <c r="A36" s="19"/>
      <c r="B36" s="20" t="s">
        <v>409</v>
      </c>
      <c r="C36" s="21"/>
      <c r="D36" s="88"/>
      <c r="E36" s="23"/>
      <c r="F36" s="24"/>
      <c r="G36" s="95"/>
    </row>
    <row r="37" spans="1:7" ht="138.75" customHeight="1">
      <c r="A37" s="19"/>
      <c r="B37" s="46" t="s">
        <v>410</v>
      </c>
      <c r="C37" s="21"/>
      <c r="D37" s="88"/>
      <c r="E37" s="23"/>
      <c r="F37" s="24"/>
      <c r="G37" s="95"/>
    </row>
    <row r="38" spans="1:7">
      <c r="A38" s="19"/>
      <c r="B38" s="46" t="s">
        <v>145</v>
      </c>
      <c r="C38" s="21" t="s">
        <v>150</v>
      </c>
      <c r="D38" s="88">
        <v>8</v>
      </c>
      <c r="E38" s="36"/>
      <c r="F38" s="67">
        <f>+D38*E38</f>
        <v>0</v>
      </c>
      <c r="G38" s="95"/>
    </row>
    <row r="39" spans="1:7">
      <c r="A39" s="19"/>
      <c r="B39" s="46"/>
      <c r="C39" s="21"/>
      <c r="D39" s="88"/>
      <c r="E39" s="23"/>
      <c r="F39" s="24"/>
      <c r="G39" s="95"/>
    </row>
    <row r="40" spans="1:7">
      <c r="A40" s="19" t="s">
        <v>315</v>
      </c>
      <c r="B40" s="20" t="s">
        <v>232</v>
      </c>
      <c r="C40" s="21"/>
      <c r="D40" s="88"/>
      <c r="E40" s="23"/>
      <c r="F40" s="24"/>
      <c r="G40" s="95"/>
    </row>
    <row r="41" spans="1:7" ht="170.25" customHeight="1">
      <c r="A41" s="19"/>
      <c r="B41" s="20" t="s">
        <v>352</v>
      </c>
      <c r="C41" s="21"/>
      <c r="D41" s="88"/>
      <c r="E41" s="23"/>
      <c r="F41" s="24"/>
      <c r="G41" s="95"/>
    </row>
    <row r="42" spans="1:7">
      <c r="A42" s="19"/>
      <c r="B42" s="46" t="s">
        <v>145</v>
      </c>
      <c r="C42" s="21" t="s">
        <v>150</v>
      </c>
      <c r="D42" s="88">
        <v>10</v>
      </c>
      <c r="E42" s="36"/>
      <c r="F42" s="67">
        <f>+D42*E42</f>
        <v>0</v>
      </c>
      <c r="G42" s="95"/>
    </row>
    <row r="43" spans="1:7">
      <c r="A43" s="19"/>
      <c r="B43" s="46"/>
      <c r="C43" s="21"/>
      <c r="D43" s="88"/>
      <c r="E43" s="23"/>
      <c r="F43" s="24"/>
      <c r="G43" s="95"/>
    </row>
    <row r="44" spans="1:7">
      <c r="A44" s="19" t="s">
        <v>316</v>
      </c>
      <c r="B44" s="20" t="s">
        <v>233</v>
      </c>
      <c r="C44" s="21"/>
      <c r="D44" s="88"/>
      <c r="E44" s="23"/>
      <c r="F44" s="24"/>
      <c r="G44" s="95"/>
    </row>
    <row r="45" spans="1:7" ht="365.25" customHeight="1">
      <c r="A45" s="19"/>
      <c r="B45" s="20" t="s">
        <v>377</v>
      </c>
      <c r="C45" s="21"/>
      <c r="D45" s="88"/>
      <c r="E45" s="23"/>
      <c r="F45" s="24"/>
      <c r="G45" s="95"/>
    </row>
    <row r="46" spans="1:7" ht="76.5">
      <c r="A46" s="19"/>
      <c r="B46" s="46" t="s">
        <v>378</v>
      </c>
      <c r="C46" s="21"/>
      <c r="D46" s="88"/>
      <c r="E46" s="23"/>
      <c r="F46" s="24"/>
      <c r="G46" s="95"/>
    </row>
    <row r="47" spans="1:7">
      <c r="A47" s="19"/>
      <c r="B47" s="46" t="s">
        <v>145</v>
      </c>
      <c r="C47" s="21" t="s">
        <v>150</v>
      </c>
      <c r="D47" s="88">
        <v>1</v>
      </c>
      <c r="E47" s="36"/>
      <c r="F47" s="67">
        <f>+D47*E47</f>
        <v>0</v>
      </c>
      <c r="G47" s="95"/>
    </row>
    <row r="48" spans="1:7">
      <c r="A48" s="19"/>
      <c r="B48" s="46"/>
      <c r="C48" s="21"/>
      <c r="D48" s="88"/>
      <c r="E48" s="23"/>
      <c r="F48" s="24"/>
      <c r="G48" s="95"/>
    </row>
    <row r="49" spans="1:7">
      <c r="A49" s="19" t="s">
        <v>317</v>
      </c>
      <c r="B49" s="20" t="s">
        <v>234</v>
      </c>
      <c r="C49" s="21"/>
      <c r="D49" s="88"/>
      <c r="E49" s="23"/>
      <c r="F49" s="24"/>
      <c r="G49" s="95"/>
    </row>
    <row r="50" spans="1:7" ht="51">
      <c r="A50" s="19"/>
      <c r="B50" s="20" t="s">
        <v>235</v>
      </c>
      <c r="C50" s="21"/>
      <c r="D50" s="88"/>
      <c r="E50" s="23"/>
      <c r="F50" s="24"/>
      <c r="G50" s="95"/>
    </row>
    <row r="51" spans="1:7">
      <c r="A51" s="19"/>
      <c r="B51" s="46" t="s">
        <v>145</v>
      </c>
      <c r="C51" s="21" t="s">
        <v>150</v>
      </c>
      <c r="D51" s="88">
        <v>60</v>
      </c>
      <c r="E51" s="36"/>
      <c r="F51" s="67">
        <f>+D51*E51</f>
        <v>0</v>
      </c>
      <c r="G51" s="95"/>
    </row>
    <row r="52" spans="1:7">
      <c r="A52" s="19"/>
      <c r="B52" s="46"/>
      <c r="C52" s="21"/>
      <c r="D52" s="88"/>
      <c r="E52" s="23"/>
      <c r="F52" s="24"/>
      <c r="G52" s="95"/>
    </row>
    <row r="53" spans="1:7">
      <c r="A53" s="19" t="s">
        <v>318</v>
      </c>
      <c r="B53" s="20" t="s">
        <v>236</v>
      </c>
      <c r="C53" s="21"/>
      <c r="D53" s="88"/>
      <c r="E53" s="23"/>
      <c r="F53" s="24"/>
      <c r="G53" s="95"/>
    </row>
    <row r="54" spans="1:7" ht="171.75" customHeight="1">
      <c r="A54" s="19"/>
      <c r="B54" s="20" t="s">
        <v>353</v>
      </c>
      <c r="C54" s="21"/>
      <c r="D54" s="88"/>
      <c r="E54" s="23"/>
      <c r="F54" s="24"/>
      <c r="G54" s="95"/>
    </row>
    <row r="55" spans="1:7">
      <c r="A55" s="19"/>
      <c r="B55" s="46" t="s">
        <v>145</v>
      </c>
      <c r="C55" s="21" t="s">
        <v>150</v>
      </c>
      <c r="D55" s="88">
        <v>82</v>
      </c>
      <c r="E55" s="36"/>
      <c r="F55" s="67">
        <f>+D55*E55</f>
        <v>0</v>
      </c>
      <c r="G55" s="95"/>
    </row>
    <row r="56" spans="1:7">
      <c r="A56" s="19"/>
      <c r="B56" s="46"/>
      <c r="C56" s="21"/>
      <c r="D56" s="88"/>
      <c r="E56" s="23"/>
      <c r="F56" s="24"/>
      <c r="G56" s="95"/>
    </row>
    <row r="57" spans="1:7" ht="14.25" customHeight="1">
      <c r="A57" s="19" t="s">
        <v>319</v>
      </c>
      <c r="B57" s="20" t="s">
        <v>237</v>
      </c>
      <c r="C57" s="21"/>
      <c r="D57" s="88"/>
      <c r="E57" s="23"/>
      <c r="F57" s="24"/>
      <c r="G57" s="95"/>
    </row>
    <row r="58" spans="1:7" ht="144.75" customHeight="1">
      <c r="A58" s="19"/>
      <c r="B58" s="20" t="s">
        <v>379</v>
      </c>
      <c r="C58" s="21"/>
      <c r="D58" s="88"/>
      <c r="E58" s="23"/>
      <c r="F58" s="24"/>
      <c r="G58" s="95"/>
    </row>
    <row r="59" spans="1:7">
      <c r="A59" s="19"/>
      <c r="B59" s="46" t="s">
        <v>145</v>
      </c>
      <c r="C59" s="21" t="s">
        <v>150</v>
      </c>
      <c r="D59" s="88">
        <v>5</v>
      </c>
      <c r="E59" s="36"/>
      <c r="F59" s="67">
        <f>+D59*E59</f>
        <v>0</v>
      </c>
      <c r="G59" s="95"/>
    </row>
    <row r="60" spans="1:7">
      <c r="A60" s="19"/>
      <c r="B60" s="46"/>
      <c r="C60" s="21"/>
      <c r="D60" s="88"/>
      <c r="E60" s="23"/>
      <c r="F60" s="24"/>
      <c r="G60" s="95"/>
    </row>
    <row r="61" spans="1:7">
      <c r="A61" s="19" t="s">
        <v>364</v>
      </c>
      <c r="B61" s="20" t="s">
        <v>238</v>
      </c>
      <c r="C61" s="21"/>
      <c r="D61" s="88"/>
      <c r="E61" s="23"/>
      <c r="F61" s="24"/>
      <c r="G61" s="95"/>
    </row>
    <row r="62" spans="1:7" ht="147" customHeight="1">
      <c r="A62" s="19"/>
      <c r="B62" s="20" t="s">
        <v>380</v>
      </c>
      <c r="C62" s="21"/>
      <c r="D62" s="88"/>
      <c r="E62" s="23"/>
      <c r="F62" s="24"/>
      <c r="G62" s="95"/>
    </row>
    <row r="63" spans="1:7">
      <c r="A63" s="19"/>
      <c r="B63" s="46" t="s">
        <v>145</v>
      </c>
      <c r="C63" s="21" t="s">
        <v>150</v>
      </c>
      <c r="D63" s="88">
        <v>10</v>
      </c>
      <c r="E63" s="36"/>
      <c r="F63" s="67">
        <f>+D63*E63</f>
        <v>0</v>
      </c>
      <c r="G63" s="95"/>
    </row>
    <row r="64" spans="1:7">
      <c r="A64" s="19"/>
      <c r="B64" s="46"/>
      <c r="C64" s="21"/>
      <c r="D64" s="88"/>
      <c r="E64" s="23"/>
      <c r="F64" s="24"/>
      <c r="G64" s="95"/>
    </row>
    <row r="65" spans="1:7">
      <c r="A65" s="19" t="s">
        <v>320</v>
      </c>
      <c r="B65" s="20" t="s">
        <v>239</v>
      </c>
      <c r="C65" s="21"/>
      <c r="D65" s="88"/>
      <c r="E65" s="23"/>
      <c r="F65" s="24"/>
      <c r="G65" s="95"/>
    </row>
    <row r="66" spans="1:7" ht="140.25">
      <c r="A66" s="19"/>
      <c r="B66" s="20" t="s">
        <v>381</v>
      </c>
      <c r="C66" s="21"/>
      <c r="D66" s="88"/>
      <c r="E66" s="23"/>
      <c r="F66" s="24"/>
      <c r="G66" s="95"/>
    </row>
    <row r="67" spans="1:7">
      <c r="A67" s="19"/>
      <c r="B67" s="46" t="s">
        <v>145</v>
      </c>
      <c r="C67" s="21" t="s">
        <v>150</v>
      </c>
      <c r="D67" s="88">
        <v>40</v>
      </c>
      <c r="E67" s="36"/>
      <c r="F67" s="67">
        <f>+D67*E67</f>
        <v>0</v>
      </c>
      <c r="G67" s="95"/>
    </row>
    <row r="68" spans="1:7">
      <c r="A68" s="19"/>
      <c r="B68" s="46"/>
      <c r="C68" s="21"/>
      <c r="D68" s="88"/>
      <c r="E68" s="23"/>
      <c r="F68" s="24"/>
      <c r="G68" s="95"/>
    </row>
    <row r="69" spans="1:7">
      <c r="A69" s="19" t="s">
        <v>323</v>
      </c>
      <c r="B69" s="20" t="s">
        <v>240</v>
      </c>
      <c r="C69" s="21"/>
      <c r="D69" s="88"/>
      <c r="E69" s="23"/>
      <c r="F69" s="24"/>
      <c r="G69" s="95"/>
    </row>
    <row r="70" spans="1:7" ht="42.75" customHeight="1">
      <c r="A70" s="19"/>
      <c r="B70" s="20" t="s">
        <v>241</v>
      </c>
      <c r="C70" s="21"/>
      <c r="D70" s="88"/>
      <c r="E70" s="23"/>
      <c r="F70" s="24"/>
      <c r="G70" s="95"/>
    </row>
    <row r="71" spans="1:7">
      <c r="A71" s="19"/>
      <c r="B71" s="46" t="s">
        <v>145</v>
      </c>
      <c r="C71" s="21" t="s">
        <v>150</v>
      </c>
      <c r="D71" s="88">
        <v>12</v>
      </c>
      <c r="E71" s="36"/>
      <c r="F71" s="67">
        <f>+D71*E71</f>
        <v>0</v>
      </c>
      <c r="G71" s="95"/>
    </row>
    <row r="72" spans="1:7">
      <c r="A72" s="19"/>
      <c r="B72" s="46"/>
      <c r="C72" s="21"/>
      <c r="D72" s="88"/>
      <c r="E72" s="23"/>
      <c r="F72" s="24"/>
      <c r="G72" s="95"/>
    </row>
    <row r="73" spans="1:7">
      <c r="A73" s="19" t="s">
        <v>321</v>
      </c>
      <c r="B73" s="20" t="s">
        <v>242</v>
      </c>
      <c r="C73" s="21"/>
      <c r="D73" s="88"/>
      <c r="E73" s="23"/>
      <c r="F73" s="24"/>
      <c r="G73" s="95"/>
    </row>
    <row r="74" spans="1:7" ht="38.25">
      <c r="A74" s="19"/>
      <c r="B74" s="20" t="s">
        <v>243</v>
      </c>
      <c r="C74" s="21"/>
      <c r="D74" s="88"/>
      <c r="E74" s="23"/>
      <c r="F74" s="24"/>
      <c r="G74" s="95"/>
    </row>
    <row r="75" spans="1:7">
      <c r="A75" s="19"/>
      <c r="B75" s="46" t="s">
        <v>145</v>
      </c>
      <c r="C75" s="21" t="s">
        <v>150</v>
      </c>
      <c r="D75" s="88">
        <v>12</v>
      </c>
      <c r="E75" s="36"/>
      <c r="F75" s="67">
        <f>+D75*E75</f>
        <v>0</v>
      </c>
      <c r="G75" s="95"/>
    </row>
    <row r="76" spans="1:7">
      <c r="A76" s="19"/>
      <c r="B76" s="46"/>
      <c r="C76" s="21"/>
      <c r="D76" s="88"/>
      <c r="E76" s="23"/>
      <c r="F76" s="24"/>
      <c r="G76" s="95"/>
    </row>
    <row r="77" spans="1:7">
      <c r="A77" s="19" t="s">
        <v>322</v>
      </c>
      <c r="B77" s="20" t="s">
        <v>244</v>
      </c>
      <c r="C77" s="21"/>
      <c r="D77" s="88"/>
      <c r="E77" s="23"/>
      <c r="F77" s="24"/>
      <c r="G77" s="95"/>
    </row>
    <row r="78" spans="1:7" ht="76.5">
      <c r="A78" s="19"/>
      <c r="B78" s="20" t="s">
        <v>245</v>
      </c>
      <c r="C78" s="21"/>
      <c r="D78" s="88"/>
      <c r="E78" s="23"/>
      <c r="F78" s="24"/>
      <c r="G78" s="95"/>
    </row>
    <row r="79" spans="1:7">
      <c r="A79" s="19"/>
      <c r="B79" s="46" t="s">
        <v>145</v>
      </c>
      <c r="C79" s="21" t="s">
        <v>150</v>
      </c>
      <c r="D79" s="88">
        <v>6</v>
      </c>
      <c r="E79" s="36"/>
      <c r="F79" s="67">
        <f>+D79*E79</f>
        <v>0</v>
      </c>
      <c r="G79" s="95"/>
    </row>
    <row r="80" spans="1:7">
      <c r="A80" s="19"/>
      <c r="B80" s="46"/>
      <c r="C80" s="21"/>
      <c r="D80" s="88"/>
      <c r="E80" s="23"/>
      <c r="F80" s="24"/>
      <c r="G80" s="95"/>
    </row>
    <row r="81" spans="1:7">
      <c r="A81" s="19" t="s">
        <v>324</v>
      </c>
      <c r="B81" s="20" t="s">
        <v>246</v>
      </c>
      <c r="C81" s="21"/>
      <c r="D81" s="88"/>
      <c r="E81" s="23"/>
      <c r="F81" s="24"/>
      <c r="G81" s="95"/>
    </row>
    <row r="82" spans="1:7" ht="63.75">
      <c r="A82" s="19"/>
      <c r="B82" s="20" t="s">
        <v>247</v>
      </c>
      <c r="C82" s="21"/>
      <c r="D82" s="88"/>
      <c r="E82" s="23"/>
      <c r="F82" s="24"/>
      <c r="G82" s="95"/>
    </row>
    <row r="83" spans="1:7">
      <c r="A83" s="19"/>
      <c r="B83" s="46" t="s">
        <v>145</v>
      </c>
      <c r="C83" s="21" t="s">
        <v>150</v>
      </c>
      <c r="D83" s="88">
        <v>12</v>
      </c>
      <c r="E83" s="36"/>
      <c r="F83" s="67">
        <f>+D83*E83</f>
        <v>0</v>
      </c>
      <c r="G83" s="95"/>
    </row>
    <row r="84" spans="1:7">
      <c r="A84" s="19"/>
      <c r="B84" s="46"/>
      <c r="C84" s="21"/>
      <c r="D84" s="88"/>
      <c r="E84" s="23"/>
      <c r="F84" s="24"/>
      <c r="G84" s="95"/>
    </row>
    <row r="85" spans="1:7">
      <c r="A85" s="19" t="s">
        <v>325</v>
      </c>
      <c r="B85" s="20" t="s">
        <v>248</v>
      </c>
      <c r="C85" s="21"/>
      <c r="D85" s="88"/>
      <c r="E85" s="23"/>
      <c r="F85" s="24"/>
      <c r="G85" s="95"/>
    </row>
    <row r="86" spans="1:7" ht="63.75">
      <c r="A86" s="19"/>
      <c r="B86" s="20" t="s">
        <v>249</v>
      </c>
      <c r="C86" s="21"/>
      <c r="D86" s="88"/>
      <c r="E86" s="23"/>
      <c r="F86" s="24"/>
      <c r="G86" s="95"/>
    </row>
    <row r="87" spans="1:7">
      <c r="A87" s="19"/>
      <c r="B87" s="46" t="s">
        <v>145</v>
      </c>
      <c r="C87" s="21" t="s">
        <v>150</v>
      </c>
      <c r="D87" s="88">
        <v>7</v>
      </c>
      <c r="E87" s="36"/>
      <c r="F87" s="67">
        <f>+D87*E87</f>
        <v>0</v>
      </c>
      <c r="G87" s="95"/>
    </row>
    <row r="88" spans="1:7">
      <c r="A88" s="19"/>
      <c r="B88" s="46"/>
      <c r="C88" s="21"/>
      <c r="D88" s="88"/>
      <c r="E88" s="23"/>
      <c r="F88" s="24"/>
      <c r="G88" s="95"/>
    </row>
    <row r="89" spans="1:7" ht="25.5">
      <c r="A89" s="19" t="s">
        <v>326</v>
      </c>
      <c r="B89" s="20" t="s">
        <v>250</v>
      </c>
      <c r="C89" s="21"/>
      <c r="D89" s="88"/>
      <c r="E89" s="23"/>
      <c r="F89" s="24"/>
      <c r="G89" s="95"/>
    </row>
    <row r="90" spans="1:7" ht="38.25">
      <c r="A90" s="19"/>
      <c r="B90" s="20" t="s">
        <v>251</v>
      </c>
      <c r="C90" s="21"/>
      <c r="D90" s="88"/>
      <c r="E90" s="23"/>
      <c r="F90" s="24"/>
      <c r="G90" s="95"/>
    </row>
    <row r="91" spans="1:7">
      <c r="A91" s="19"/>
      <c r="B91" s="46" t="s">
        <v>145</v>
      </c>
      <c r="C91" s="21" t="s">
        <v>150</v>
      </c>
      <c r="D91" s="88">
        <v>5</v>
      </c>
      <c r="E91" s="36"/>
      <c r="F91" s="67">
        <f>+D91*E91</f>
        <v>0</v>
      </c>
      <c r="G91" s="95"/>
    </row>
    <row r="92" spans="1:7">
      <c r="A92" s="19"/>
      <c r="B92" s="46"/>
      <c r="C92" s="21"/>
      <c r="D92" s="88"/>
      <c r="E92" s="23"/>
      <c r="F92" s="24"/>
      <c r="G92" s="95"/>
    </row>
    <row r="93" spans="1:7" ht="25.5">
      <c r="A93" s="19" t="s">
        <v>327</v>
      </c>
      <c r="B93" s="20" t="s">
        <v>252</v>
      </c>
      <c r="C93" s="21"/>
      <c r="D93" s="88"/>
      <c r="E93" s="23"/>
      <c r="F93" s="24"/>
      <c r="G93" s="95"/>
    </row>
    <row r="94" spans="1:7" ht="38.25">
      <c r="A94" s="19"/>
      <c r="B94" s="20" t="s">
        <v>253</v>
      </c>
      <c r="C94" s="21"/>
      <c r="D94" s="88"/>
      <c r="E94" s="23"/>
      <c r="F94" s="24"/>
      <c r="G94" s="95"/>
    </row>
    <row r="95" spans="1:7">
      <c r="A95" s="19"/>
      <c r="B95" s="46" t="s">
        <v>145</v>
      </c>
      <c r="C95" s="21" t="s">
        <v>150</v>
      </c>
      <c r="D95" s="88">
        <v>5</v>
      </c>
      <c r="E95" s="36"/>
      <c r="F95" s="67">
        <f>+D95*E95</f>
        <v>0</v>
      </c>
      <c r="G95" s="95"/>
    </row>
    <row r="96" spans="1:7">
      <c r="A96" s="19"/>
      <c r="B96" s="46"/>
      <c r="C96" s="21"/>
      <c r="D96" s="88"/>
      <c r="E96" s="23"/>
      <c r="F96" s="24"/>
      <c r="G96" s="95"/>
    </row>
    <row r="97" spans="1:7">
      <c r="A97" s="19" t="s">
        <v>328</v>
      </c>
      <c r="B97" s="20" t="s">
        <v>254</v>
      </c>
      <c r="C97" s="21"/>
      <c r="D97" s="88"/>
      <c r="E97" s="23"/>
      <c r="F97" s="24"/>
      <c r="G97" s="95"/>
    </row>
    <row r="98" spans="1:7" ht="108" customHeight="1">
      <c r="A98" s="19"/>
      <c r="B98" s="20" t="s">
        <v>255</v>
      </c>
      <c r="C98" s="21"/>
      <c r="D98" s="88"/>
      <c r="E98" s="23"/>
      <c r="F98" s="24"/>
      <c r="G98" s="95"/>
    </row>
    <row r="99" spans="1:7">
      <c r="A99" s="19"/>
      <c r="B99" s="46" t="s">
        <v>145</v>
      </c>
      <c r="C99" s="21" t="s">
        <v>150</v>
      </c>
      <c r="D99" s="88">
        <v>2</v>
      </c>
      <c r="E99" s="36"/>
      <c r="F99" s="67">
        <f>+D99*E99</f>
        <v>0</v>
      </c>
      <c r="G99" s="95"/>
    </row>
    <row r="100" spans="1:7">
      <c r="A100" s="19"/>
      <c r="B100" s="46"/>
      <c r="C100" s="21"/>
      <c r="D100" s="88"/>
      <c r="E100" s="23"/>
      <c r="F100" s="24"/>
      <c r="G100" s="95"/>
    </row>
    <row r="101" spans="1:7" ht="25.5">
      <c r="A101" s="19" t="s">
        <v>329</v>
      </c>
      <c r="B101" s="20" t="s">
        <v>256</v>
      </c>
      <c r="C101" s="21"/>
      <c r="D101" s="88"/>
      <c r="E101" s="23"/>
      <c r="F101" s="24"/>
      <c r="G101" s="95"/>
    </row>
    <row r="102" spans="1:7" ht="95.25" customHeight="1">
      <c r="A102" s="19"/>
      <c r="B102" s="20" t="s">
        <v>257</v>
      </c>
      <c r="C102" s="21"/>
      <c r="D102" s="88"/>
      <c r="E102" s="23"/>
      <c r="F102" s="24"/>
      <c r="G102" s="95"/>
    </row>
    <row r="103" spans="1:7">
      <c r="A103" s="19"/>
      <c r="B103" s="46" t="s">
        <v>145</v>
      </c>
      <c r="C103" s="21" t="s">
        <v>150</v>
      </c>
      <c r="D103" s="88">
        <v>2</v>
      </c>
      <c r="E103" s="36"/>
      <c r="F103" s="67">
        <f>+D103*E103</f>
        <v>0</v>
      </c>
      <c r="G103" s="95"/>
    </row>
    <row r="104" spans="1:7">
      <c r="A104" s="19"/>
      <c r="B104" s="46"/>
      <c r="C104" s="21"/>
      <c r="D104" s="88"/>
      <c r="E104" s="23"/>
      <c r="F104" s="24"/>
      <c r="G104" s="95"/>
    </row>
    <row r="105" spans="1:7">
      <c r="A105" s="19" t="s">
        <v>330</v>
      </c>
      <c r="B105" s="20" t="s">
        <v>258</v>
      </c>
      <c r="C105" s="21"/>
      <c r="D105" s="88"/>
      <c r="E105" s="23"/>
      <c r="F105" s="24"/>
      <c r="G105" s="95"/>
    </row>
    <row r="106" spans="1:7" ht="157.5" customHeight="1">
      <c r="A106" s="19"/>
      <c r="B106" s="20" t="s">
        <v>259</v>
      </c>
      <c r="C106" s="21"/>
      <c r="D106" s="88"/>
      <c r="E106" s="23"/>
      <c r="F106" s="24"/>
      <c r="G106" s="95"/>
    </row>
    <row r="107" spans="1:7">
      <c r="A107" s="19"/>
      <c r="B107" s="46" t="s">
        <v>145</v>
      </c>
      <c r="C107" s="21" t="s">
        <v>150</v>
      </c>
      <c r="D107" s="88">
        <v>6</v>
      </c>
      <c r="E107" s="36"/>
      <c r="F107" s="67">
        <f>+D107*E107</f>
        <v>0</v>
      </c>
      <c r="G107" s="95"/>
    </row>
    <row r="108" spans="1:7">
      <c r="A108" s="19"/>
      <c r="B108" s="46"/>
      <c r="C108" s="21"/>
      <c r="D108" s="88"/>
      <c r="E108" s="23"/>
      <c r="F108" s="24"/>
      <c r="G108" s="95"/>
    </row>
    <row r="109" spans="1:7" ht="25.5">
      <c r="A109" s="19" t="s">
        <v>331</v>
      </c>
      <c r="B109" s="46" t="s">
        <v>266</v>
      </c>
      <c r="C109" s="21"/>
      <c r="D109" s="88"/>
      <c r="E109" s="23"/>
      <c r="F109" s="24"/>
      <c r="G109" s="95"/>
    </row>
    <row r="110" spans="1:7" ht="38.25">
      <c r="A110" s="19"/>
      <c r="B110" s="20" t="s">
        <v>143</v>
      </c>
      <c r="C110" s="21"/>
      <c r="D110" s="88"/>
      <c r="E110" s="23"/>
      <c r="F110" s="24"/>
      <c r="G110" s="95"/>
    </row>
    <row r="111" spans="1:7" ht="51">
      <c r="A111" s="19"/>
      <c r="B111" s="13" t="s">
        <v>334</v>
      </c>
      <c r="C111" s="21"/>
      <c r="D111" s="88"/>
      <c r="E111" s="23"/>
      <c r="F111" s="24"/>
      <c r="G111" s="95"/>
    </row>
    <row r="112" spans="1:7">
      <c r="A112" s="19"/>
      <c r="B112" s="46" t="s">
        <v>145</v>
      </c>
      <c r="C112" s="21" t="s">
        <v>150</v>
      </c>
      <c r="D112" s="88">
        <v>1</v>
      </c>
      <c r="E112" s="36"/>
      <c r="F112" s="67">
        <f>+D112*E112</f>
        <v>0</v>
      </c>
      <c r="G112" s="95"/>
    </row>
    <row r="113" spans="1:7">
      <c r="A113" s="19"/>
      <c r="B113" s="46"/>
      <c r="C113" s="21"/>
      <c r="D113" s="88"/>
      <c r="E113" s="23"/>
      <c r="F113" s="24"/>
      <c r="G113" s="95"/>
    </row>
    <row r="114" spans="1:7">
      <c r="A114" s="19" t="s">
        <v>332</v>
      </c>
      <c r="B114" s="46" t="s">
        <v>267</v>
      </c>
      <c r="C114" s="21"/>
      <c r="D114" s="88"/>
      <c r="E114" s="23"/>
      <c r="F114" s="24"/>
      <c r="G114" s="95"/>
    </row>
    <row r="115" spans="1:7" ht="51">
      <c r="A115" s="19"/>
      <c r="B115" s="20" t="s">
        <v>147</v>
      </c>
      <c r="C115" s="21"/>
      <c r="D115" s="88"/>
      <c r="E115" s="23"/>
      <c r="F115" s="24"/>
      <c r="G115" s="95"/>
    </row>
    <row r="116" spans="1:7">
      <c r="A116" s="19"/>
      <c r="B116" s="46" t="s">
        <v>145</v>
      </c>
      <c r="C116" s="21" t="s">
        <v>150</v>
      </c>
      <c r="D116" s="88">
        <v>1</v>
      </c>
      <c r="E116" s="36"/>
      <c r="F116" s="67">
        <f>+D116*E116</f>
        <v>0</v>
      </c>
      <c r="G116" s="95"/>
    </row>
    <row r="117" spans="1:7">
      <c r="A117" s="19"/>
      <c r="B117" s="46"/>
      <c r="C117" s="21"/>
      <c r="D117" s="88"/>
      <c r="E117" s="23"/>
      <c r="F117" s="24"/>
      <c r="G117" s="95"/>
    </row>
    <row r="118" spans="1:7" ht="25.5">
      <c r="A118" s="19" t="s">
        <v>333</v>
      </c>
      <c r="B118" s="46" t="s">
        <v>268</v>
      </c>
      <c r="C118" s="21"/>
      <c r="D118" s="88"/>
      <c r="E118" s="23"/>
      <c r="F118" s="24"/>
      <c r="G118" s="95"/>
    </row>
    <row r="119" spans="1:7" ht="191.25">
      <c r="A119" s="19"/>
      <c r="B119" s="20" t="s">
        <v>308</v>
      </c>
      <c r="C119" s="21"/>
      <c r="D119" s="88"/>
      <c r="E119" s="23"/>
      <c r="F119" s="24"/>
      <c r="G119" s="95"/>
    </row>
    <row r="120" spans="1:7">
      <c r="A120" s="19"/>
      <c r="B120" s="46" t="s">
        <v>145</v>
      </c>
      <c r="C120" s="21" t="s">
        <v>150</v>
      </c>
      <c r="D120" s="88">
        <v>1</v>
      </c>
      <c r="E120" s="36"/>
      <c r="F120" s="67">
        <f>+D120*E120</f>
        <v>0</v>
      </c>
      <c r="G120" s="95"/>
    </row>
    <row r="121" spans="1:7" ht="13.5" thickBot="1">
      <c r="A121" s="19"/>
      <c r="B121" s="20"/>
      <c r="C121" s="21"/>
      <c r="D121" s="87"/>
      <c r="E121" s="23"/>
      <c r="F121" s="24"/>
      <c r="G121" s="96"/>
    </row>
    <row r="122" spans="1:7">
      <c r="A122" s="17"/>
      <c r="B122" s="28" t="s">
        <v>4</v>
      </c>
      <c r="C122" s="29"/>
      <c r="D122" s="89"/>
      <c r="E122" s="18"/>
      <c r="F122" s="31">
        <f>+SUM(F12:F121)</f>
        <v>0</v>
      </c>
    </row>
    <row r="123" spans="1:7">
      <c r="A123" s="32"/>
      <c r="B123" s="13"/>
      <c r="C123" s="33"/>
      <c r="D123" s="90"/>
      <c r="E123" s="22"/>
      <c r="F123" s="12"/>
    </row>
    <row r="125" spans="1:7">
      <c r="F125" s="15"/>
    </row>
    <row r="126" spans="1:7">
      <c r="F126" s="15"/>
    </row>
    <row r="127" spans="1:7">
      <c r="F127" s="15"/>
    </row>
    <row r="128" spans="1:7">
      <c r="F128" s="15"/>
    </row>
    <row r="129" spans="1:6">
      <c r="F129" s="15"/>
    </row>
    <row r="130" spans="1:6">
      <c r="F130" s="15"/>
    </row>
    <row r="131" spans="1:6">
      <c r="F131" s="15"/>
    </row>
    <row r="134" spans="1:6" s="26" customFormat="1">
      <c r="A134" s="16"/>
      <c r="B134" s="35"/>
      <c r="C134" s="14"/>
      <c r="D134" s="91"/>
      <c r="E134" s="15"/>
      <c r="F134" s="9"/>
    </row>
  </sheetData>
  <mergeCells count="5">
    <mergeCell ref="B10:G10"/>
    <mergeCell ref="B6:G6"/>
    <mergeCell ref="B7:G7"/>
    <mergeCell ref="B9:G9"/>
    <mergeCell ref="B8:G8"/>
  </mergeCells>
  <pageMargins left="0.78740157480314965" right="0.59055118110236227" top="1.5748031496062993" bottom="0.59055118110236227" header="0" footer="0"/>
  <pageSetup paperSize="9" scale="75" orientation="portrait" r:id="rId1"/>
  <headerFooter alignWithMargins="0">
    <oddHeader>&amp;L&amp;G&amp;R&amp;G</oddHeader>
    <oddFooter>&amp;C&amp;P/&amp;N</oddFooter>
  </headerFooter>
  <rowBreaks count="8" manualBreakCount="8">
    <brk id="17" max="6" man="1"/>
    <brk id="26" max="6" man="1"/>
    <brk id="34" max="6" man="1"/>
    <brk id="43" max="6" man="1"/>
    <brk id="52" max="6" man="1"/>
    <brk id="72" max="6" man="1"/>
    <brk id="100" max="6" man="1"/>
    <brk id="123"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12</vt:i4>
      </vt:variant>
    </vt:vector>
  </HeadingPairs>
  <TitlesOfParts>
    <vt:vector size="19" baseType="lpstr">
      <vt:lpstr> R E K A P I T U L A C I J A</vt:lpstr>
      <vt:lpstr>Splošne opombe</vt:lpstr>
      <vt:lpstr>Sklop 01|Konstrukcija</vt:lpstr>
      <vt:lpstr>Sklop 02|Sistem ozvočenja</vt:lpstr>
      <vt:lpstr>Sklop 03|LED zaslon</vt:lpstr>
      <vt:lpstr>Sklop 03 P.1|Teh.karakter.LED</vt:lpstr>
      <vt:lpstr>Sklop 04|Scenska razsvetljava</vt:lpstr>
      <vt:lpstr>' R E K A P I T U L A C I J A'!Področje_tiskanja</vt:lpstr>
      <vt:lpstr>'Sklop 01|Konstrukcija'!Področje_tiskanja</vt:lpstr>
      <vt:lpstr>'Sklop 02|Sistem ozvočenja'!Področje_tiskanja</vt:lpstr>
      <vt:lpstr>'Sklop 03 P.1|Teh.karakter.LED'!Področje_tiskanja</vt:lpstr>
      <vt:lpstr>'Sklop 03|LED zaslon'!Področje_tiskanja</vt:lpstr>
      <vt:lpstr>'Sklop 04|Scenska razsvetljava'!Področje_tiskanja</vt:lpstr>
      <vt:lpstr>'Splošne opombe'!Področje_tiskanja</vt:lpstr>
      <vt:lpstr>' R E K A P I T U L A C I J A'!Tiskanje_naslovov</vt:lpstr>
      <vt:lpstr>'Sklop 01|Konstrukcija'!Tiskanje_naslovov</vt:lpstr>
      <vt:lpstr>'Sklop 02|Sistem ozvočenja'!Tiskanje_naslovov</vt:lpstr>
      <vt:lpstr>'Sklop 03|LED zaslon'!Tiskanje_naslovov</vt:lpstr>
      <vt:lpstr>'Sklop 04|Scenska razsvetljava'!Tiskanje_naslovov</vt:lpstr>
    </vt:vector>
  </TitlesOfParts>
  <Company>Vegrad PB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pb8</dc:creator>
  <cp:lastModifiedBy>Kovač Peter</cp:lastModifiedBy>
  <cp:lastPrinted>2020-11-25T13:58:16Z</cp:lastPrinted>
  <dcterms:created xsi:type="dcterms:W3CDTF">2006-03-23T12:08:55Z</dcterms:created>
  <dcterms:modified xsi:type="dcterms:W3CDTF">2020-12-22T09:41:57Z</dcterms:modified>
</cp:coreProperties>
</file>